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U:\ERP Project\"/>
    </mc:Choice>
  </mc:AlternateContent>
  <xr:revisionPtr revIDLastSave="0" documentId="8_{3F945A96-E45C-4798-98E8-89D7BDD55CFE}" xr6:coauthVersionLast="47" xr6:coauthVersionMax="47" xr10:uidLastSave="{00000000-0000-0000-0000-000000000000}"/>
  <bookViews>
    <workbookView xWindow="-120" yWindow="-120" windowWidth="29040" windowHeight="15840" tabRatio="758" firstSheet="1" activeTab="1" xr2:uid="{EBB202C1-354B-47CD-8351-1A1F2D976BB7}"/>
  </bookViews>
  <sheets>
    <sheet name="Bidder Checklist" sheetId="7" r:id="rId1"/>
    <sheet name="Proposal Summary" sheetId="6" r:id="rId2"/>
    <sheet name="Proposed Scope" sheetId="28" r:id="rId3"/>
    <sheet name="Software Information" sheetId="19" r:id="rId4"/>
    <sheet name="Data Conversion Services" sheetId="17" r:id="rId5"/>
    <sheet name="Integrations" sheetId="29" r:id="rId6"/>
    <sheet name="Modifications" sheetId="12" r:id="rId7"/>
    <sheet name="Other Services" sheetId="14" r:id="rId8"/>
    <sheet name="Optional" sheetId="24" r:id="rId9"/>
  </sheets>
  <definedNames>
    <definedName name="_xlnm.Print_Area" localSheetId="0">'Bidder Checklist'!$A$2:$E$21</definedName>
    <definedName name="_xlnm.Print_Area" localSheetId="4">'Data Conversion Services'!$D$2:$L$46</definedName>
    <definedName name="_xlnm.Print_Area" localSheetId="6">Modifications!$D$2:$I$20</definedName>
    <definedName name="_xlnm.Print_Area" localSheetId="8">Optional!$D$2:$S$30</definedName>
    <definedName name="_xlnm.Print_Area" localSheetId="7">'Other Services'!$D$2:$R$44</definedName>
    <definedName name="_xlnm.Print_Area" localSheetId="1">'Proposal Summary'!$B$2:$E$28</definedName>
    <definedName name="_xlnm.Print_Area" localSheetId="3">'Software Information'!$E$2:$W$49</definedName>
    <definedName name="_xlnm.Print_Titles" localSheetId="8">Optional!$2:$3</definedName>
    <definedName name="_xlnm.Print_Titles" localSheetId="7">'Other Services'!$2:$3</definedName>
    <definedName name="_xlnm.Print_Titles" localSheetId="1">'Proposal Summary'!#REF!</definedName>
    <definedName name="_xlnm.Print_Titles" localSheetId="3">'Software Information'!$2:$3</definedName>
    <definedName name="ProjectName">"""Shelby County TN ERP RFP"""</definedName>
    <definedName name="Resource" localSheetId="2">#REF!</definedName>
    <definedName name="Re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6" l="1"/>
  <c r="J26" i="19"/>
  <c r="C29" i="19"/>
  <c r="C27" i="6"/>
  <c r="D27" i="6"/>
  <c r="B15" i="29"/>
  <c r="B16" i="29"/>
  <c r="B17" i="29"/>
  <c r="L17" i="29"/>
  <c r="L16" i="29"/>
  <c r="L15" i="29"/>
  <c r="L14" i="29"/>
  <c r="L13" i="29"/>
  <c r="B13" i="29"/>
  <c r="B14" i="29"/>
  <c r="C2" i="6"/>
  <c r="B19" i="24"/>
  <c r="B20" i="24"/>
  <c r="B21" i="24"/>
  <c r="B22" i="24"/>
  <c r="B23" i="24"/>
  <c r="B24" i="24"/>
  <c r="B25" i="24"/>
  <c r="B26" i="24"/>
  <c r="B27" i="24"/>
  <c r="B28" i="24"/>
  <c r="B18" i="24"/>
  <c r="B6" i="24"/>
  <c r="B7" i="24"/>
  <c r="B8" i="24"/>
  <c r="B9" i="24"/>
  <c r="B10" i="24"/>
  <c r="B11" i="24"/>
  <c r="B12" i="24"/>
  <c r="B13" i="24"/>
  <c r="B14" i="24"/>
  <c r="B15" i="24"/>
  <c r="B5" i="24"/>
  <c r="B25" i="14"/>
  <c r="B26" i="14"/>
  <c r="B27" i="14"/>
  <c r="B28" i="14"/>
  <c r="B29" i="14"/>
  <c r="B30" i="14"/>
  <c r="B31" i="14"/>
  <c r="B32" i="14"/>
  <c r="B33" i="14"/>
  <c r="B34" i="14"/>
  <c r="B35" i="14"/>
  <c r="B36" i="14"/>
  <c r="B37" i="14"/>
  <c r="B38" i="14"/>
  <c r="B39" i="14"/>
  <c r="B40" i="14"/>
  <c r="B41" i="14"/>
  <c r="B42" i="14"/>
  <c r="B24" i="14"/>
  <c r="B6" i="14"/>
  <c r="B7" i="14"/>
  <c r="B8" i="14"/>
  <c r="B9" i="14"/>
  <c r="B10" i="14"/>
  <c r="B11" i="14"/>
  <c r="B12" i="14"/>
  <c r="B13" i="14"/>
  <c r="B14" i="14"/>
  <c r="B15" i="14"/>
  <c r="B16" i="14"/>
  <c r="B17" i="14"/>
  <c r="B18" i="14"/>
  <c r="B19" i="14"/>
  <c r="B20" i="14"/>
  <c r="B21" i="14"/>
  <c r="B5" i="14"/>
  <c r="B14" i="12"/>
  <c r="B15" i="12"/>
  <c r="B16" i="12"/>
  <c r="B17" i="12"/>
  <c r="B18" i="12"/>
  <c r="B13" i="12"/>
  <c r="B6" i="12"/>
  <c r="B7" i="12"/>
  <c r="B8" i="12"/>
  <c r="B9" i="12"/>
  <c r="B10" i="12"/>
  <c r="B5" i="12"/>
  <c r="B37" i="17"/>
  <c r="B36" i="17"/>
  <c r="B35" i="17"/>
  <c r="B34" i="17"/>
  <c r="B33" i="17"/>
  <c r="B32" i="17"/>
  <c r="B6" i="17"/>
  <c r="B7" i="17"/>
  <c r="B8" i="17"/>
  <c r="B9" i="17"/>
  <c r="B10" i="17"/>
  <c r="B11" i="17"/>
  <c r="B12" i="17"/>
  <c r="B13" i="17"/>
  <c r="B14" i="17"/>
  <c r="B15" i="17"/>
  <c r="B16" i="17"/>
  <c r="B17" i="17"/>
  <c r="B18" i="17"/>
  <c r="B19" i="17"/>
  <c r="B20" i="17"/>
  <c r="B21" i="17"/>
  <c r="B22" i="17"/>
  <c r="B23" i="17"/>
  <c r="B24" i="17"/>
  <c r="B25" i="17"/>
  <c r="B26" i="17"/>
  <c r="B27" i="17"/>
  <c r="B28" i="17"/>
  <c r="B29" i="17"/>
  <c r="B5" i="17"/>
  <c r="C48" i="19"/>
  <c r="C47" i="19"/>
  <c r="C46" i="19"/>
  <c r="C45" i="19"/>
  <c r="C44" i="19"/>
  <c r="C43" i="19"/>
  <c r="C42" i="19"/>
  <c r="C41" i="19"/>
  <c r="C40" i="19"/>
  <c r="C39" i="19"/>
  <c r="C38" i="19"/>
  <c r="C37" i="19"/>
  <c r="C36" i="19"/>
  <c r="C35" i="19"/>
  <c r="C34" i="19"/>
  <c r="C33" i="19"/>
  <c r="C32" i="19"/>
  <c r="C31" i="19"/>
  <c r="C30" i="19"/>
  <c r="C28" i="19"/>
  <c r="C6" i="19"/>
  <c r="C7" i="19"/>
  <c r="C8" i="19"/>
  <c r="C9" i="19"/>
  <c r="C10" i="19"/>
  <c r="C11" i="19"/>
  <c r="C12" i="19"/>
  <c r="C13" i="19"/>
  <c r="C14" i="19"/>
  <c r="C15" i="19"/>
  <c r="C16" i="19"/>
  <c r="C17" i="19"/>
  <c r="C18" i="19"/>
  <c r="C19" i="19"/>
  <c r="C20" i="19"/>
  <c r="C21" i="19"/>
  <c r="C22" i="19"/>
  <c r="C23" i="19"/>
  <c r="C24" i="19"/>
  <c r="C25" i="19"/>
  <c r="C5" i="19"/>
  <c r="B28" i="29"/>
  <c r="B27" i="29"/>
  <c r="B26" i="29"/>
  <c r="B25" i="29"/>
  <c r="B24" i="29"/>
  <c r="B23" i="29"/>
  <c r="B22" i="29"/>
  <c r="B21" i="29"/>
  <c r="B20" i="29"/>
  <c r="B6" i="29"/>
  <c r="B7" i="29"/>
  <c r="B8" i="29"/>
  <c r="B9" i="29"/>
  <c r="B10" i="29"/>
  <c r="B11" i="29"/>
  <c r="B12" i="29"/>
  <c r="B5" i="29"/>
  <c r="D2" i="24"/>
  <c r="E2" i="12"/>
  <c r="E2" i="29"/>
  <c r="D2" i="17"/>
  <c r="I43" i="14"/>
  <c r="J43" i="14"/>
  <c r="K43" i="14"/>
  <c r="L43" i="14"/>
  <c r="M43" i="14"/>
  <c r="N43" i="14"/>
  <c r="O43" i="14"/>
  <c r="P43" i="14"/>
  <c r="Q43" i="14"/>
  <c r="N44" i="14"/>
  <c r="P44" i="14"/>
  <c r="I22" i="14"/>
  <c r="I44" i="14" s="1"/>
  <c r="J22" i="14"/>
  <c r="K22" i="14"/>
  <c r="K44" i="14" s="1"/>
  <c r="L22" i="14"/>
  <c r="L44" i="14" s="1"/>
  <c r="M22" i="14"/>
  <c r="M44" i="14" s="1"/>
  <c r="N22" i="14"/>
  <c r="O22" i="14"/>
  <c r="O44" i="14" s="1"/>
  <c r="P22" i="14"/>
  <c r="Q22" i="14"/>
  <c r="Q44" i="14" s="1"/>
  <c r="D2" i="14"/>
  <c r="O30" i="24"/>
  <c r="J29" i="24"/>
  <c r="J30" i="24" s="1"/>
  <c r="K29" i="24"/>
  <c r="L29" i="24"/>
  <c r="D26" i="6" s="1"/>
  <c r="M29" i="24"/>
  <c r="M30" i="24" s="1"/>
  <c r="N29" i="24"/>
  <c r="N30" i="24" s="1"/>
  <c r="O29" i="24"/>
  <c r="P29" i="24"/>
  <c r="P30" i="24" s="1"/>
  <c r="Q29" i="24"/>
  <c r="Q30" i="24" s="1"/>
  <c r="R29" i="24"/>
  <c r="R30" i="24" s="1"/>
  <c r="I29" i="24"/>
  <c r="J16" i="24"/>
  <c r="K16" i="24"/>
  <c r="K30" i="24" s="1"/>
  <c r="L16" i="24"/>
  <c r="M16" i="24"/>
  <c r="N16" i="24"/>
  <c r="O16" i="24"/>
  <c r="P16" i="24"/>
  <c r="Q16" i="24"/>
  <c r="R16" i="24"/>
  <c r="I16" i="24"/>
  <c r="D25" i="6" s="1"/>
  <c r="P49" i="19"/>
  <c r="Q49" i="19"/>
  <c r="R49" i="19"/>
  <c r="S49" i="19"/>
  <c r="T49" i="19"/>
  <c r="U49" i="19"/>
  <c r="V49" i="19"/>
  <c r="O49" i="19"/>
  <c r="N49" i="19"/>
  <c r="M49" i="19"/>
  <c r="K49" i="19"/>
  <c r="J49" i="19"/>
  <c r="L28" i="29"/>
  <c r="L27" i="29"/>
  <c r="L26" i="29"/>
  <c r="L25" i="29"/>
  <c r="L24" i="29"/>
  <c r="L23" i="29"/>
  <c r="L22" i="29"/>
  <c r="L21" i="29"/>
  <c r="L20" i="29"/>
  <c r="J29" i="29"/>
  <c r="J18" i="29"/>
  <c r="L12" i="29"/>
  <c r="L11" i="29"/>
  <c r="L10" i="29"/>
  <c r="L9" i="29"/>
  <c r="L8" i="29"/>
  <c r="L7" i="29"/>
  <c r="L6" i="29"/>
  <c r="L5" i="29"/>
  <c r="K37" i="17"/>
  <c r="K36" i="17"/>
  <c r="K35" i="17"/>
  <c r="K34" i="17"/>
  <c r="K33" i="17"/>
  <c r="K32" i="17"/>
  <c r="K38" i="17" s="1"/>
  <c r="C17" i="6" s="1"/>
  <c r="U26" i="19"/>
  <c r="U50" i="19" s="1"/>
  <c r="V26" i="19"/>
  <c r="D14" i="6" l="1"/>
  <c r="D21" i="6" s="1"/>
  <c r="J30" i="29"/>
  <c r="L30" i="24"/>
  <c r="J44" i="14"/>
  <c r="V50" i="19"/>
  <c r="L29" i="29"/>
  <c r="C18" i="6" s="1"/>
  <c r="L18" i="29"/>
  <c r="C9" i="6" s="1"/>
  <c r="G32" i="14"/>
  <c r="G33" i="14"/>
  <c r="G34" i="14"/>
  <c r="G35" i="14"/>
  <c r="G36" i="14"/>
  <c r="G37" i="14"/>
  <c r="G38" i="14"/>
  <c r="G39" i="14"/>
  <c r="G40" i="14"/>
  <c r="G41" i="14"/>
  <c r="G42" i="14"/>
  <c r="G14" i="14"/>
  <c r="G15" i="14"/>
  <c r="G16" i="14"/>
  <c r="G17" i="14"/>
  <c r="G18" i="14"/>
  <c r="G19" i="14"/>
  <c r="G20" i="14"/>
  <c r="G21" i="14"/>
  <c r="E22" i="14"/>
  <c r="H22" i="14"/>
  <c r="D11" i="6" s="1"/>
  <c r="P26" i="19"/>
  <c r="O26" i="19"/>
  <c r="F29" i="24"/>
  <c r="K6" i="17"/>
  <c r="K7" i="17"/>
  <c r="K8" i="17"/>
  <c r="K9" i="17"/>
  <c r="K10" i="17"/>
  <c r="K11" i="17"/>
  <c r="K12" i="17"/>
  <c r="K13" i="17"/>
  <c r="K14" i="17"/>
  <c r="K15" i="17"/>
  <c r="K16" i="17"/>
  <c r="K17" i="17"/>
  <c r="K18" i="17"/>
  <c r="K19" i="17"/>
  <c r="K20" i="17"/>
  <c r="K21" i="17"/>
  <c r="K22" i="17"/>
  <c r="K23" i="17"/>
  <c r="K24" i="17"/>
  <c r="K25" i="17"/>
  <c r="K26" i="17"/>
  <c r="K27" i="17"/>
  <c r="K28" i="17"/>
  <c r="K29" i="17"/>
  <c r="K5" i="17"/>
  <c r="F16" i="24"/>
  <c r="H43" i="14"/>
  <c r="D20" i="6" s="1"/>
  <c r="G31" i="14"/>
  <c r="M26" i="19"/>
  <c r="N26" i="19"/>
  <c r="C16" i="6"/>
  <c r="C15" i="6"/>
  <c r="K26" i="19"/>
  <c r="C7" i="6" s="1"/>
  <c r="E43" i="14"/>
  <c r="G24" i="14"/>
  <c r="G12" i="14"/>
  <c r="G13" i="14"/>
  <c r="F19" i="12"/>
  <c r="F11" i="12"/>
  <c r="H13" i="12"/>
  <c r="H9" i="12"/>
  <c r="H5" i="12"/>
  <c r="H11" i="12" s="1"/>
  <c r="H6" i="12"/>
  <c r="H7" i="12"/>
  <c r="H8" i="12"/>
  <c r="H10" i="12"/>
  <c r="F2" i="19"/>
  <c r="I30" i="17"/>
  <c r="I38" i="17" s="1"/>
  <c r="I39" i="17" s="1"/>
  <c r="D5" i="6" l="1"/>
  <c r="D12" i="6" s="1"/>
  <c r="D22" i="6" s="1"/>
  <c r="L30" i="29"/>
  <c r="C10" i="6"/>
  <c r="C12" i="6" s="1"/>
  <c r="Q26" i="19"/>
  <c r="Q50" i="19" s="1"/>
  <c r="K30" i="17"/>
  <c r="S26" i="19"/>
  <c r="S50" i="19" s="1"/>
  <c r="T26" i="19"/>
  <c r="T50" i="19" s="1"/>
  <c r="R26" i="19"/>
  <c r="R50" i="19" s="1"/>
  <c r="J50" i="19"/>
  <c r="K50" i="19"/>
  <c r="I30" i="24"/>
  <c r="F30" i="24"/>
  <c r="E44" i="14"/>
  <c r="H44" i="14"/>
  <c r="F20" i="12"/>
  <c r="P50" i="19"/>
  <c r="O50" i="19"/>
  <c r="M50" i="19"/>
  <c r="N50" i="19"/>
  <c r="C8" i="6" l="1"/>
  <c r="K39" i="17"/>
  <c r="D6" i="17"/>
  <c r="D7" i="17" s="1"/>
  <c r="D8" i="17" s="1"/>
  <c r="D9" i="17" s="1"/>
  <c r="D10" i="17" s="1"/>
  <c r="D11" i="17" s="1"/>
  <c r="D12" i="17" s="1"/>
  <c r="D13" i="17" s="1"/>
  <c r="D14" i="17" s="1"/>
  <c r="D15" i="17" s="1"/>
  <c r="D16" i="17" s="1"/>
  <c r="D17" i="17" s="1"/>
  <c r="D18" i="17" s="1"/>
  <c r="D19" i="17" s="1"/>
  <c r="D20" i="17" s="1"/>
  <c r="D21" i="17" s="1"/>
  <c r="D22" i="17" s="1"/>
  <c r="D23" i="17" s="1"/>
  <c r="D24" i="17" s="1"/>
  <c r="D25" i="17" s="1"/>
  <c r="D26" i="17" s="1"/>
  <c r="D27" i="17" s="1"/>
  <c r="D28" i="17" s="1"/>
  <c r="D29" i="17" s="1"/>
  <c r="H14" i="12" l="1"/>
  <c r="H15" i="12"/>
  <c r="H8" i="24" l="1"/>
  <c r="H7" i="24"/>
  <c r="F2" i="24"/>
  <c r="H9" i="24"/>
  <c r="H10" i="24"/>
  <c r="H11" i="24"/>
  <c r="H12" i="24"/>
  <c r="H13" i="24"/>
  <c r="H14" i="24"/>
  <c r="H15" i="24"/>
  <c r="H18" i="24"/>
  <c r="H19" i="24"/>
  <c r="H20" i="24"/>
  <c r="H21" i="24"/>
  <c r="H22" i="24"/>
  <c r="H23" i="24"/>
  <c r="H24" i="24"/>
  <c r="H25" i="24"/>
  <c r="H26" i="24"/>
  <c r="H27" i="24"/>
  <c r="H28" i="24"/>
  <c r="H29" i="24" l="1"/>
  <c r="C26" i="6" s="1"/>
  <c r="H6" i="24"/>
  <c r="H5" i="24"/>
  <c r="W3" i="19"/>
  <c r="B11" i="7"/>
  <c r="G30" i="14"/>
  <c r="G29" i="14"/>
  <c r="G28" i="14"/>
  <c r="G27" i="14"/>
  <c r="G26" i="14"/>
  <c r="G25" i="14"/>
  <c r="G11" i="14"/>
  <c r="G10" i="14"/>
  <c r="G9" i="14"/>
  <c r="G8" i="14"/>
  <c r="G7" i="14"/>
  <c r="G6" i="14"/>
  <c r="G5" i="14"/>
  <c r="H18" i="12"/>
  <c r="H17" i="12"/>
  <c r="H16" i="12"/>
  <c r="H19" i="12" l="1"/>
  <c r="H20" i="12" s="1"/>
  <c r="G22" i="14"/>
  <c r="G43" i="14"/>
  <c r="C20" i="6" s="1"/>
  <c r="H16" i="24"/>
  <c r="H30" i="24" s="1"/>
  <c r="C25" i="6" s="1"/>
  <c r="B6" i="19"/>
  <c r="B14" i="19"/>
  <c r="B23" i="19"/>
  <c r="B5" i="19"/>
  <c r="B15" i="19"/>
  <c r="B24" i="19"/>
  <c r="B16" i="19"/>
  <c r="B25" i="19"/>
  <c r="B17" i="19"/>
  <c r="B26" i="19"/>
  <c r="B18" i="19"/>
  <c r="B27" i="19"/>
  <c r="B19" i="19"/>
  <c r="B28" i="19"/>
  <c r="B12" i="19"/>
  <c r="B20" i="19"/>
  <c r="B34" i="19"/>
  <c r="B13" i="19"/>
  <c r="B22" i="19"/>
  <c r="B49" i="19"/>
  <c r="B7" i="19"/>
  <c r="B8" i="19"/>
  <c r="B9" i="19"/>
  <c r="B10" i="19"/>
  <c r="B11" i="19"/>
  <c r="C19" i="6" l="1"/>
  <c r="C21" i="6" s="1"/>
  <c r="C22" i="6" s="1"/>
  <c r="G44" i="14"/>
  <c r="C11" i="6"/>
</calcChain>
</file>

<file path=xl/sharedStrings.xml><?xml version="1.0" encoding="utf-8"?>
<sst xmlns="http://schemas.openxmlformats.org/spreadsheetml/2006/main" count="523" uniqueCount="213">
  <si>
    <t>1. Pricing Form Legend</t>
  </si>
  <si>
    <t>Hide Required/Optional Fields</t>
  </si>
  <si>
    <t>All black cells required</t>
  </si>
  <si>
    <t>All yellow cells optional and can be modified</t>
  </si>
  <si>
    <t>All other cells are locked</t>
  </si>
  <si>
    <t>2. Enter Basic Vendor Information</t>
  </si>
  <si>
    <t>Enter Vendor Name in cell D6</t>
  </si>
  <si>
    <t>Enter Bidder Name</t>
  </si>
  <si>
    <t>3. Complete the following Pricing Tabs</t>
  </si>
  <si>
    <t>Tab Name</t>
  </si>
  <si>
    <t>Instructions</t>
  </si>
  <si>
    <t>No data entry is required in the Proposal Summary. Comments are optional.</t>
  </si>
  <si>
    <t>Proposed Scope</t>
  </si>
  <si>
    <t>Please complete the black cells with whether the module is proposed, optional, or not bid. Cells default to no bid--update as applicable.</t>
  </si>
  <si>
    <t xml:space="preserve">Software Information </t>
  </si>
  <si>
    <t>Please complete the black cells with information regarding the software components proposed. Software Component Name should be the name of the module or suite of modules that the software is sold as. Include all software required to fulfill the scope including system modules/bundles, integration platform/API/middleware (if applicable), etc.
Any discounts or adjustments to costs should be included in line item pricing. You may use comments to explain any discounts or adjustments applied. 
Travel expenses should be entered as their own line item, if applicable.</t>
  </si>
  <si>
    <t>Data Conversion Services</t>
  </si>
  <si>
    <t>Please complete the Conversion Code, Estimated Hours, and Hourly Rate to perform the following Data Conversion Services.</t>
  </si>
  <si>
    <t>Integrations</t>
  </si>
  <si>
    <t>Please complete the Estimated Hours and Hourly Rate to develop the following Integrations. Please include any other additional integrations recommended. The comments field should list any additional info or 'No Bid' in the Comments column.</t>
  </si>
  <si>
    <t>Modifications</t>
  </si>
  <si>
    <t>Please list Estimated Hours and Hourly Rate to provide costs for Modifications identified in the Requirements spreadsheet. The requirement number should be noted.</t>
  </si>
  <si>
    <t>Other Implementation Services</t>
  </si>
  <si>
    <t>Please provide costs for Other Services in this tab by including the Estimated Hours and Hourly Rate for services. These services are not tied to a specific module/software component listed in the software information tab. Examples may include project management, change management, post-implementation support services, custom report development, etc. Vendors may define additional items as desired.
If there is an on-going cost for the service, use the annual cost columns to specify the cost for each year.</t>
  </si>
  <si>
    <t>Optional</t>
  </si>
  <si>
    <t>Please list Optional Software, Hardware or Services within this tab, including Quantity and Rate as applicable. Specify the type of Optional item under Type.</t>
  </si>
  <si>
    <t>Proposal Summary</t>
  </si>
  <si>
    <t>Cost Category</t>
  </si>
  <si>
    <t>One-Time
Cost</t>
  </si>
  <si>
    <t>Ongoing
Annual Cost</t>
  </si>
  <si>
    <t>Comments</t>
  </si>
  <si>
    <t>Core</t>
  </si>
  <si>
    <t>Software (ongoing cost displayed is average of all years)</t>
  </si>
  <si>
    <t>N/A</t>
  </si>
  <si>
    <t>Implementation Services</t>
  </si>
  <si>
    <t>Training Services</t>
  </si>
  <si>
    <t>Other Services (ongoing cost displayed is average of all years)</t>
  </si>
  <si>
    <t>Subtotal: Core</t>
  </si>
  <si>
    <t>Expanded</t>
  </si>
  <si>
    <t>Subtotal: Expanded</t>
  </si>
  <si>
    <t>Grand total</t>
  </si>
  <si>
    <t>Optional Software, Hardware and Services</t>
  </si>
  <si>
    <t>Optional Cost Total (Core) (ongoing cost displayed is average of all years)</t>
  </si>
  <si>
    <t>Optional Cost Total (Expanded) (ongoing cost displayed is average of all years)</t>
  </si>
  <si>
    <t>Grand Total</t>
  </si>
  <si>
    <t>Module Information</t>
  </si>
  <si>
    <t>Scope</t>
  </si>
  <si>
    <t>Accounts payable</t>
  </si>
  <si>
    <t>Accounts receivable and miscellaneous billing</t>
  </si>
  <si>
    <t>Bank reconciliation</t>
  </si>
  <si>
    <t>Budgeting</t>
  </si>
  <si>
    <t>Contract management</t>
  </si>
  <si>
    <t>Financial reporting</t>
  </si>
  <si>
    <t>Fixed assets</t>
  </si>
  <si>
    <t>General ledger</t>
  </si>
  <si>
    <t>Grant management</t>
  </si>
  <si>
    <t>Project accounting</t>
  </si>
  <si>
    <t>Purchasing</t>
  </si>
  <si>
    <t>Employee benefits management</t>
  </si>
  <si>
    <t>Employee and manager self service</t>
  </si>
  <si>
    <t>Employee records</t>
  </si>
  <si>
    <t>Performance management</t>
  </si>
  <si>
    <t>Personnel actions</t>
  </si>
  <si>
    <t>Position control, classification, and compensation</t>
  </si>
  <si>
    <t>Payroll</t>
  </si>
  <si>
    <t>Time Entry</t>
  </si>
  <si>
    <t>Expanded scope</t>
  </si>
  <si>
    <t>Utility Billing (Account management, Billing, Customer Portal, Delinquency, Device Management, Payment and Cash Receipting, Rates, Service Orders)</t>
  </si>
  <si>
    <t>Recruitment</t>
  </si>
  <si>
    <t>Learning Management</t>
  </si>
  <si>
    <t xml:space="preserve">Offboarding </t>
  </si>
  <si>
    <t xml:space="preserve">Onboarding </t>
  </si>
  <si>
    <t xml:space="preserve">Business Licensing </t>
  </si>
  <si>
    <t>Software Information</t>
  </si>
  <si>
    <t>Vendor Name</t>
  </si>
  <si>
    <t>Software Component Name</t>
  </si>
  <si>
    <t>Version</t>
  </si>
  <si>
    <t>Licensing Measure (e.g. Users, FTEs)</t>
  </si>
  <si>
    <t># of Licensed (e.g. 1,000)</t>
  </si>
  <si>
    <t>License Type 
(select from dropdown menu)</t>
  </si>
  <si>
    <t>Implementation Cost</t>
  </si>
  <si>
    <t>Training Cost</t>
  </si>
  <si>
    <t>Training Method</t>
  </si>
  <si>
    <t>Year 1 Subscription/License Cost</t>
  </si>
  <si>
    <t>Year 2 Subscription/License Cost</t>
  </si>
  <si>
    <t>Year 3 Subscription/License Cost</t>
  </si>
  <si>
    <t>Year 4 Subscription/License Cost</t>
  </si>
  <si>
    <t>Year 5 Subscription/License Cost</t>
  </si>
  <si>
    <t>Year 6 Subscription/License Cost</t>
  </si>
  <si>
    <t>Year 7 Subscription/License Cost</t>
  </si>
  <si>
    <t>Year 8 Subscription/License Cost</t>
  </si>
  <si>
    <t>Year 9 Subscription/License Cost</t>
  </si>
  <si>
    <t>Year 10 Subscription/License Cost</t>
  </si>
  <si>
    <t>Vendor</t>
  </si>
  <si>
    <t>Core Subtotal</t>
  </si>
  <si>
    <t>Expanded Subtotal</t>
  </si>
  <si>
    <t>Number</t>
  </si>
  <si>
    <t>Area</t>
  </si>
  <si>
    <t>Source System</t>
  </si>
  <si>
    <t>Data Description</t>
  </si>
  <si>
    <r>
      <t>Conversion Code</t>
    </r>
    <r>
      <rPr>
        <b/>
        <vertAlign val="superscript"/>
        <sz val="11"/>
        <color theme="0"/>
        <rFont val="Calibri"/>
        <family val="2"/>
        <scheme val="minor"/>
      </rPr>
      <t>1</t>
    </r>
  </si>
  <si>
    <t>Estimated
Hours</t>
  </si>
  <si>
    <t>Hourly
Rate</t>
  </si>
  <si>
    <t>Accounts Payable</t>
  </si>
  <si>
    <t>Caselle</t>
  </si>
  <si>
    <t>Uncleared checks</t>
  </si>
  <si>
    <t>• All open vendor invoices that have not yet been paid at the time of go-live.
• Invoices of which a portion has been recorded as retainage payable, of which the retainage is outstanding at the time of go-live.
• All vendor invoices cleared in fiscal year of conversion and 2 years history</t>
  </si>
  <si>
    <t>Vendor Master</t>
  </si>
  <si>
    <t>Active vendors (used in last 3 years)</t>
  </si>
  <si>
    <t>Balances - 3 years</t>
  </si>
  <si>
    <t>Cash Management</t>
  </si>
  <si>
    <t>Open bank account balances</t>
  </si>
  <si>
    <t>Capital Assets</t>
  </si>
  <si>
    <t>All active fixed assets, all activity for current year (both active and retired assets) and one year of history for active capitalized assets.</t>
  </si>
  <si>
    <t>General Ledger</t>
  </si>
  <si>
    <t>Prior and current year of detailed GL history. Prior and current year account balance (opening and ending). Prior 3 year balances.</t>
  </si>
  <si>
    <t>Human Resources</t>
  </si>
  <si>
    <t>iSolved</t>
  </si>
  <si>
    <t>Human resource employee file data including employee status history</t>
  </si>
  <si>
    <t>NeoGov</t>
  </si>
  <si>
    <t xml:space="preserve">Employee requisition &amp; applicant records </t>
  </si>
  <si>
    <t>Inventory</t>
  </si>
  <si>
    <t>Detailed inventory data by ID number</t>
  </si>
  <si>
    <t xml:space="preserve">Misc Billing &amp; Accounts Receivable  </t>
  </si>
  <si>
    <t>Current balances for deferred or aging revenue. All open invoices and current year paid invoices.</t>
  </si>
  <si>
    <t>All current/active employees</t>
  </si>
  <si>
    <t>3 years history employee accrual balances (Current, MTD, QTD, YTD, FYTD)</t>
  </si>
  <si>
    <t>3 years history of employee add pays, adjustments before taxes, tax, deductions, benefits</t>
  </si>
  <si>
    <t>3 years history of employee check History</t>
  </si>
  <si>
    <t>3 years history of employee earnings/deductions history</t>
  </si>
  <si>
    <t>Personnel Action History</t>
  </si>
  <si>
    <t>All open purchase orders.
• 3 years of completed purchase orders.
• All purchase orders linked to an active contract, project, or grant even if older than 3 years.</t>
  </si>
  <si>
    <t>Utility Billing</t>
  </si>
  <si>
    <t>Customer Account History</t>
  </si>
  <si>
    <t xml:space="preserve">Account comments </t>
  </si>
  <si>
    <t>Payment History - 3 years</t>
  </si>
  <si>
    <t>Adjustment History - 3 years</t>
  </si>
  <si>
    <t>Reading/Consumption History - 3 years</t>
  </si>
  <si>
    <t>Meter Inventory</t>
  </si>
  <si>
    <r>
      <rPr>
        <b/>
        <vertAlign val="superscript"/>
        <sz val="11"/>
        <color theme="0"/>
        <rFont val="Calibri"/>
        <family val="2"/>
        <scheme val="minor"/>
      </rPr>
      <t>1</t>
    </r>
    <r>
      <rPr>
        <b/>
        <sz val="11"/>
        <color theme="0"/>
        <rFont val="Calibri"/>
        <family val="2"/>
        <scheme val="minor"/>
      </rPr>
      <t>Data Conversion Codes</t>
    </r>
  </si>
  <si>
    <t>A</t>
  </si>
  <si>
    <t>Utilize/refine existing conversion tools/scripts</t>
  </si>
  <si>
    <t>B</t>
  </si>
  <si>
    <t>Develop new conversion scripts</t>
  </si>
  <si>
    <t>C</t>
  </si>
  <si>
    <t>Automated conversion not realistic/appropriate: Manual conversion is targeted</t>
  </si>
  <si>
    <t>D</t>
  </si>
  <si>
    <t>Other data conversion approach, please briefly describe in ‘Comments’ column</t>
  </si>
  <si>
    <t>E</t>
  </si>
  <si>
    <t>Not enough information/Need clarification/Item should be addressed during implementation</t>
  </si>
  <si>
    <t>#</t>
  </si>
  <si>
    <t>Data Flow
Description</t>
  </si>
  <si>
    <t>Source
Application</t>
  </si>
  <si>
    <t>Target
Application</t>
  </si>
  <si>
    <t>Batch or Real Time</t>
  </si>
  <si>
    <t>Interface Type Proposed (API, Form-based, etc.)</t>
  </si>
  <si>
    <t>Core Scope</t>
  </si>
  <si>
    <t>Bidirectional for police officer information, scheduling and timekeeping</t>
  </si>
  <si>
    <t>Future Payroll</t>
  </si>
  <si>
    <t>Power Time</t>
  </si>
  <si>
    <t>Municipal record keeping software</t>
  </si>
  <si>
    <t xml:space="preserve">Future Finance/GL </t>
  </si>
  <si>
    <t>iWorq</t>
  </si>
  <si>
    <t>Payments from Parks and Recreation</t>
  </si>
  <si>
    <t>RecTrac (Vermont Systems)</t>
  </si>
  <si>
    <t>Time and attendance and schedules</t>
  </si>
  <si>
    <t>Future HR/Payroll</t>
  </si>
  <si>
    <t>FirstDue</t>
  </si>
  <si>
    <t>Payments from Golf</t>
  </si>
  <si>
    <t xml:space="preserve">Future Finance / GL </t>
  </si>
  <si>
    <t>Club Prophet Systems (Full Stream)</t>
  </si>
  <si>
    <t>Payments from Library</t>
  </si>
  <si>
    <t>Future Active Directory for SSO &amp; User Provisioning</t>
  </si>
  <si>
    <t>Bibliovation (Progressive Technology Federal Systems, Inc.)</t>
  </si>
  <si>
    <t>ePCR incident reporting and schedules</t>
  </si>
  <si>
    <t>LabTech (ConnectWise Automate)</t>
  </si>
  <si>
    <t>Meter reading data</t>
  </si>
  <si>
    <t>Future CIS</t>
  </si>
  <si>
    <t>Sensus Field Collection Systems (FCS)</t>
  </si>
  <si>
    <t>Payroll and time and attendance data</t>
  </si>
  <si>
    <t>PowerTime</t>
  </si>
  <si>
    <t>Employee applicant information</t>
  </si>
  <si>
    <t>Asset financials, depreciation</t>
  </si>
  <si>
    <t xml:space="preserve">Future Finance / GL &amp; Cost Centers </t>
  </si>
  <si>
    <t>MaintainX</t>
  </si>
  <si>
    <t>Expanded Scope</t>
  </si>
  <si>
    <t>Bidirectional interface from the future CIS to the Express Bill Pay customer portal to exchange customer, account, billing, and payment information.</t>
  </si>
  <si>
    <t>XpressBillPay</t>
  </si>
  <si>
    <t>Daily exchange of meter reading data to the CIS for posting and billing.</t>
  </si>
  <si>
    <t>Sensus FCS</t>
  </si>
  <si>
    <t>Specification #</t>
  </si>
  <si>
    <t>Description</t>
  </si>
  <si>
    <t>Other Services</t>
  </si>
  <si>
    <t>Service Description</t>
  </si>
  <si>
    <t>Estimated Hours</t>
  </si>
  <si>
    <t>One-Time Cost</t>
  </si>
  <si>
    <t>Ongoing Cost Year 1</t>
  </si>
  <si>
    <t>Ongoing Cost Year 2</t>
  </si>
  <si>
    <t>Ongoing Cost Year 3</t>
  </si>
  <si>
    <t>Ongoing Cost Year 4</t>
  </si>
  <si>
    <t>Ongoing Cost Year 5</t>
  </si>
  <si>
    <t>Ongoing Cost Year 6</t>
  </si>
  <si>
    <t>Ongoing Cost Year 7</t>
  </si>
  <si>
    <t>Ongoing Cost Year 8</t>
  </si>
  <si>
    <t>Ongoing Cost Year 9</t>
  </si>
  <si>
    <t>Ongoing Cost Year 10</t>
  </si>
  <si>
    <t xml:space="preserve"> </t>
  </si>
  <si>
    <t>Optional Software, Hardware, and Services</t>
  </si>
  <si>
    <t>Product/Service Offering</t>
  </si>
  <si>
    <t>Type</t>
  </si>
  <si>
    <t>Quantity</t>
  </si>
  <si>
    <t xml:space="preserve">Rate </t>
  </si>
  <si>
    <t>Expanded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</si>
</sst>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General_)"/>
  </numFmts>
  <fonts count="24"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sz val="11"/>
      <name val="Calibri"/>
      <family val="2"/>
      <scheme val="minor"/>
    </font>
    <font>
      <b/>
      <sz val="14"/>
      <color theme="0"/>
      <name val="Calibri"/>
      <family val="2"/>
      <scheme val="minor"/>
    </font>
    <font>
      <b/>
      <sz val="16"/>
      <color theme="0"/>
      <name val="Calibri"/>
      <family val="2"/>
      <scheme val="minor"/>
    </font>
    <font>
      <b/>
      <sz val="14"/>
      <name val="Calibri"/>
      <family val="2"/>
      <scheme val="minor"/>
    </font>
    <font>
      <b/>
      <sz val="11"/>
      <name val="Calibri"/>
      <family val="2"/>
      <scheme val="minor"/>
    </font>
    <font>
      <b/>
      <sz val="10"/>
      <color rgb="FF00539B"/>
      <name val="Calibri"/>
      <family val="2"/>
      <scheme val="minor"/>
    </font>
    <font>
      <b/>
      <vertAlign val="superscript"/>
      <sz val="11"/>
      <color theme="0"/>
      <name val="Calibri"/>
      <family val="2"/>
      <scheme val="minor"/>
    </font>
    <font>
      <b/>
      <sz val="11"/>
      <color rgb="FFFF0000"/>
      <name val="Calibri"/>
      <family val="2"/>
      <scheme val="minor"/>
    </font>
    <font>
      <sz val="11"/>
      <color theme="1"/>
      <name val="Calibri"/>
      <family val="2"/>
      <scheme val="minor"/>
    </font>
    <font>
      <sz val="11"/>
      <color theme="0"/>
      <name val="Calibri"/>
      <family val="2"/>
      <scheme val="minor"/>
    </font>
    <font>
      <b/>
      <sz val="10"/>
      <color theme="0"/>
      <name val="Calibri"/>
      <family val="2"/>
      <scheme val="minor"/>
    </font>
    <font>
      <b/>
      <sz val="11"/>
      <color rgb="FF00539B"/>
      <name val="Calibri"/>
      <family val="2"/>
      <scheme val="minor"/>
    </font>
    <font>
      <sz val="8"/>
      <name val="Calibri"/>
      <family val="2"/>
      <scheme val="minor"/>
    </font>
    <font>
      <sz val="8"/>
      <name val="Times New Roman"/>
      <family val="1"/>
    </font>
    <font>
      <sz val="10"/>
      <name val="Arial"/>
      <family val="2"/>
    </font>
    <font>
      <sz val="11"/>
      <color rgb="FF000000"/>
      <name val="Calibri"/>
      <family val="2"/>
      <scheme val="minor"/>
    </font>
    <font>
      <b/>
      <i/>
      <sz val="12"/>
      <color theme="0"/>
      <name val="Calibri"/>
      <family val="2"/>
      <scheme val="minor"/>
    </font>
    <font>
      <b/>
      <sz val="12"/>
      <color rgb="FF00539B"/>
      <name val="Calibri"/>
      <family val="2"/>
      <scheme val="minor"/>
    </font>
    <font>
      <b/>
      <sz val="12"/>
      <color theme="0"/>
      <name val="Calibri"/>
      <family val="2"/>
      <scheme val="minor"/>
    </font>
    <font>
      <sz val="11"/>
      <color rgb="FFFF0000"/>
      <name val="Calibri"/>
      <family val="2"/>
      <scheme val="minor"/>
    </font>
  </fonts>
  <fills count="16">
    <fill>
      <patternFill patternType="none"/>
    </fill>
    <fill>
      <patternFill patternType="gray125"/>
    </fill>
    <fill>
      <patternFill patternType="solid">
        <fgColor rgb="FF00539B"/>
        <bgColor indexed="64"/>
      </patternFill>
    </fill>
    <fill>
      <patternFill patternType="solid">
        <fgColor rgb="FF56A0D3"/>
        <bgColor indexed="64"/>
      </patternFill>
    </fill>
    <fill>
      <patternFill patternType="solid">
        <fgColor rgb="FF807F83"/>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FF99"/>
        <bgColor rgb="FF000000"/>
      </patternFill>
    </fill>
    <fill>
      <patternFill patternType="solid">
        <fgColor theme="6"/>
        <bgColor indexed="64"/>
      </patternFill>
    </fill>
    <fill>
      <patternFill patternType="solid">
        <fgColor rgb="FF949B50"/>
        <bgColor indexed="64"/>
      </patternFill>
    </fill>
    <fill>
      <patternFill patternType="solid">
        <fgColor theme="4"/>
        <bgColor indexed="64"/>
      </patternFill>
    </fill>
  </fills>
  <borders count="67">
    <border>
      <left/>
      <right/>
      <top/>
      <bottom/>
      <diagonal/>
    </border>
    <border>
      <left style="thin">
        <color theme="0"/>
      </left>
      <right style="thin">
        <color theme="0"/>
      </right>
      <top style="medium">
        <color rgb="FF00539B"/>
      </top>
      <bottom style="thin">
        <color theme="0"/>
      </bottom>
      <diagonal/>
    </border>
    <border>
      <left style="thin">
        <color theme="0"/>
      </left>
      <right style="medium">
        <color rgb="FF00539B"/>
      </right>
      <top style="medium">
        <color rgb="FF00539B"/>
      </top>
      <bottom style="thin">
        <color theme="0"/>
      </bottom>
      <diagonal/>
    </border>
    <border>
      <left style="medium">
        <color rgb="FF00539B"/>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rgb="FF00539B"/>
      </right>
      <top style="thin">
        <color theme="0"/>
      </top>
      <bottom style="thin">
        <color theme="0"/>
      </bottom>
      <diagonal/>
    </border>
    <border>
      <left style="medium">
        <color rgb="FF00539B"/>
      </left>
      <right style="thin">
        <color theme="0"/>
      </right>
      <top style="thin">
        <color theme="0"/>
      </top>
      <bottom style="medium">
        <color rgb="FF00539B"/>
      </bottom>
      <diagonal/>
    </border>
    <border>
      <left style="thin">
        <color theme="0"/>
      </left>
      <right style="thin">
        <color theme="0"/>
      </right>
      <top style="thin">
        <color theme="0"/>
      </top>
      <bottom style="medium">
        <color rgb="FF00539B"/>
      </bottom>
      <diagonal/>
    </border>
    <border>
      <left style="thin">
        <color theme="0"/>
      </left>
      <right style="medium">
        <color rgb="FF00539B"/>
      </right>
      <top style="thin">
        <color theme="0"/>
      </top>
      <bottom style="medium">
        <color rgb="FF00539B"/>
      </bottom>
      <diagonal/>
    </border>
    <border>
      <left/>
      <right/>
      <top style="thin">
        <color theme="0"/>
      </top>
      <bottom style="thin">
        <color theme="0"/>
      </bottom>
      <diagonal/>
    </border>
    <border>
      <left/>
      <right style="medium">
        <color rgb="FF00539B"/>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rgb="FF00539B"/>
      </left>
      <right/>
      <top style="thin">
        <color theme="0"/>
      </top>
      <bottom style="thin">
        <color theme="0"/>
      </bottom>
      <diagonal/>
    </border>
    <border>
      <left style="medium">
        <color rgb="FF00539B"/>
      </left>
      <right/>
      <top style="thin">
        <color theme="0"/>
      </top>
      <bottom style="medium">
        <color rgb="FF00539B"/>
      </bottom>
      <diagonal/>
    </border>
    <border>
      <left/>
      <right/>
      <top style="thin">
        <color theme="0"/>
      </top>
      <bottom style="medium">
        <color rgb="FF00539B"/>
      </bottom>
      <diagonal/>
    </border>
    <border>
      <left/>
      <right style="thin">
        <color theme="0"/>
      </right>
      <top style="thin">
        <color theme="0"/>
      </top>
      <bottom style="medium">
        <color rgb="FF00539B"/>
      </bottom>
      <diagonal/>
    </border>
    <border>
      <left style="thick">
        <color rgb="FF807F83"/>
      </left>
      <right style="thick">
        <color rgb="FF807F83"/>
      </right>
      <top style="thick">
        <color rgb="FF807F83"/>
      </top>
      <bottom style="thick">
        <color rgb="FF807F83"/>
      </bottom>
      <diagonal/>
    </border>
    <border>
      <left style="thick">
        <color rgb="FF807F83"/>
      </left>
      <right/>
      <top style="thick">
        <color rgb="FF807F83"/>
      </top>
      <bottom style="thick">
        <color rgb="FF807F83"/>
      </bottom>
      <diagonal/>
    </border>
    <border>
      <left/>
      <right/>
      <top style="thick">
        <color rgb="FF807F83"/>
      </top>
      <bottom style="thick">
        <color rgb="FF807F83"/>
      </bottom>
      <diagonal/>
    </border>
    <border>
      <left/>
      <right style="thick">
        <color rgb="FF807F83"/>
      </right>
      <top style="thick">
        <color rgb="FF807F83"/>
      </top>
      <bottom style="thick">
        <color rgb="FF807F83"/>
      </bottom>
      <diagonal/>
    </border>
    <border>
      <left style="medium">
        <color rgb="FF00539B"/>
      </left>
      <right/>
      <top style="medium">
        <color rgb="FF00539B"/>
      </top>
      <bottom/>
      <diagonal/>
    </border>
    <border>
      <left/>
      <right/>
      <top style="medium">
        <color rgb="FF00539B"/>
      </top>
      <bottom/>
      <diagonal/>
    </border>
    <border>
      <left/>
      <right style="medium">
        <color rgb="FF00539B"/>
      </right>
      <top style="medium">
        <color rgb="FF00539B"/>
      </top>
      <bottom/>
      <diagonal/>
    </border>
    <border>
      <left style="medium">
        <color rgb="FF00539B"/>
      </left>
      <right/>
      <top/>
      <bottom/>
      <diagonal/>
    </border>
    <border>
      <left/>
      <right style="medium">
        <color rgb="FF00539B"/>
      </right>
      <top/>
      <bottom/>
      <diagonal/>
    </border>
    <border>
      <left style="medium">
        <color rgb="FF00539B"/>
      </left>
      <right/>
      <top/>
      <bottom style="medium">
        <color rgb="FF00539B"/>
      </bottom>
      <diagonal/>
    </border>
    <border>
      <left/>
      <right/>
      <top/>
      <bottom style="medium">
        <color rgb="FF00539B"/>
      </bottom>
      <diagonal/>
    </border>
    <border>
      <left/>
      <right style="medium">
        <color rgb="FF00539B"/>
      </right>
      <top/>
      <bottom style="medium">
        <color rgb="FF00539B"/>
      </bottom>
      <diagonal/>
    </border>
    <border>
      <left style="medium">
        <color theme="3"/>
      </left>
      <right/>
      <top style="thin">
        <color theme="0"/>
      </top>
      <bottom style="thin">
        <color theme="0"/>
      </bottom>
      <diagonal/>
    </border>
    <border>
      <left/>
      <right style="medium">
        <color theme="3"/>
      </right>
      <top style="thin">
        <color theme="0"/>
      </top>
      <bottom style="thin">
        <color theme="0"/>
      </bottom>
      <diagonal/>
    </border>
    <border>
      <left style="medium">
        <color theme="3"/>
      </left>
      <right style="thin">
        <color theme="0"/>
      </right>
      <top style="thin">
        <color theme="0"/>
      </top>
      <bottom style="thin">
        <color theme="0"/>
      </bottom>
      <diagonal/>
    </border>
    <border>
      <left style="thin">
        <color theme="0"/>
      </left>
      <right style="medium">
        <color theme="3"/>
      </right>
      <top style="thin">
        <color theme="0"/>
      </top>
      <bottom style="thin">
        <color theme="0"/>
      </bottom>
      <diagonal/>
    </border>
    <border>
      <left style="medium">
        <color theme="3"/>
      </left>
      <right style="thin">
        <color theme="0"/>
      </right>
      <top style="thin">
        <color theme="0"/>
      </top>
      <bottom style="medium">
        <color theme="3"/>
      </bottom>
      <diagonal/>
    </border>
    <border>
      <left style="thin">
        <color theme="0"/>
      </left>
      <right style="thin">
        <color theme="0"/>
      </right>
      <top style="thin">
        <color theme="0"/>
      </top>
      <bottom style="medium">
        <color theme="3"/>
      </bottom>
      <diagonal/>
    </border>
    <border>
      <left style="thin">
        <color theme="0"/>
      </left>
      <right style="medium">
        <color theme="3"/>
      </right>
      <top style="thin">
        <color theme="0"/>
      </top>
      <bottom style="medium">
        <color theme="3"/>
      </bottom>
      <diagonal/>
    </border>
    <border>
      <left style="thin">
        <color theme="0"/>
      </left>
      <right style="double">
        <color theme="0"/>
      </right>
      <top style="thin">
        <color theme="0"/>
      </top>
      <bottom style="thin">
        <color theme="0"/>
      </bottom>
      <diagonal/>
    </border>
    <border>
      <left style="medium">
        <color theme="3"/>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diagonal/>
    </border>
    <border>
      <left/>
      <right/>
      <top style="thin">
        <color theme="0"/>
      </top>
      <bottom/>
      <diagonal/>
    </border>
    <border>
      <left style="thin">
        <color theme="0"/>
      </left>
      <right/>
      <top/>
      <bottom/>
      <diagonal/>
    </border>
    <border>
      <left style="medium">
        <color theme="3"/>
      </left>
      <right style="thin">
        <color theme="0"/>
      </right>
      <top style="thin">
        <color theme="0"/>
      </top>
      <bottom style="medium">
        <color rgb="FF00539B"/>
      </bottom>
      <diagonal/>
    </border>
    <border>
      <left style="thin">
        <color theme="0"/>
      </left>
      <right style="medium">
        <color theme="3"/>
      </right>
      <top style="thin">
        <color theme="0"/>
      </top>
      <bottom style="medium">
        <color rgb="FF00539B"/>
      </bottom>
      <diagonal/>
    </border>
    <border>
      <left style="medium">
        <color rgb="FF00539B"/>
      </left>
      <right style="thin">
        <color theme="0"/>
      </right>
      <top style="medium">
        <color rgb="FF00539B"/>
      </top>
      <bottom/>
      <diagonal/>
    </border>
    <border>
      <left style="thin">
        <color theme="0"/>
      </left>
      <right style="thin">
        <color theme="0"/>
      </right>
      <top style="thin">
        <color theme="0"/>
      </top>
      <bottom/>
      <diagonal/>
    </border>
    <border>
      <left style="thin">
        <color theme="0"/>
      </left>
      <right style="medium">
        <color theme="3"/>
      </right>
      <top style="thin">
        <color theme="0"/>
      </top>
      <bottom/>
      <diagonal/>
    </border>
    <border>
      <left style="medium">
        <color rgb="FF002060"/>
      </left>
      <right style="thin">
        <color theme="0"/>
      </right>
      <top style="medium">
        <color rgb="FF002060"/>
      </top>
      <bottom style="thin">
        <color theme="0"/>
      </bottom>
      <diagonal/>
    </border>
    <border>
      <left style="thin">
        <color theme="0"/>
      </left>
      <right style="thin">
        <color theme="0"/>
      </right>
      <top style="medium">
        <color rgb="FF002060"/>
      </top>
      <bottom style="thin">
        <color theme="0"/>
      </bottom>
      <diagonal/>
    </border>
    <border>
      <left style="thin">
        <color theme="0"/>
      </left>
      <right style="medium">
        <color rgb="FF002060"/>
      </right>
      <top style="medium">
        <color rgb="FF002060"/>
      </top>
      <bottom style="thin">
        <color theme="0"/>
      </bottom>
      <diagonal/>
    </border>
    <border>
      <left style="medium">
        <color rgb="FF00539B"/>
      </left>
      <right style="thin">
        <color theme="0"/>
      </right>
      <top style="thin">
        <color theme="0"/>
      </top>
      <bottom/>
      <diagonal/>
    </border>
    <border>
      <left style="thin">
        <color theme="0"/>
      </left>
      <right style="medium">
        <color rgb="FF00539B"/>
      </right>
      <top style="thin">
        <color theme="0"/>
      </top>
      <bottom/>
      <diagonal/>
    </border>
    <border>
      <left style="thin">
        <color theme="0"/>
      </left>
      <right/>
      <top style="thin">
        <color theme="0"/>
      </top>
      <bottom/>
      <diagonal/>
    </border>
    <border>
      <left style="medium">
        <color rgb="FF00539B"/>
      </left>
      <right/>
      <top style="thin">
        <color theme="0"/>
      </top>
      <bottom/>
      <diagonal/>
    </border>
    <border>
      <left/>
      <right style="medium">
        <color rgb="FF00539B"/>
      </right>
      <top style="thin">
        <color theme="0"/>
      </top>
      <bottom/>
      <diagonal/>
    </border>
    <border>
      <left style="thin">
        <color theme="0"/>
      </left>
      <right style="double">
        <color theme="0"/>
      </right>
      <top style="thin">
        <color theme="0"/>
      </top>
      <bottom/>
      <diagonal/>
    </border>
    <border>
      <left style="medium">
        <color theme="3"/>
      </left>
      <right style="thin">
        <color theme="0"/>
      </right>
      <top style="medium">
        <color theme="3"/>
      </top>
      <bottom style="medium">
        <color theme="3"/>
      </bottom>
      <diagonal/>
    </border>
    <border>
      <left style="thin">
        <color theme="0"/>
      </left>
      <right style="thin">
        <color theme="0"/>
      </right>
      <top style="medium">
        <color theme="3"/>
      </top>
      <bottom style="medium">
        <color theme="3"/>
      </bottom>
      <diagonal/>
    </border>
    <border>
      <left style="thin">
        <color theme="0"/>
      </left>
      <right style="medium">
        <color theme="3"/>
      </right>
      <top style="medium">
        <color theme="3"/>
      </top>
      <bottom style="medium">
        <color theme="3"/>
      </bottom>
      <diagonal/>
    </border>
    <border>
      <left/>
      <right/>
      <top/>
      <bottom style="thin">
        <color theme="0"/>
      </bottom>
      <diagonal/>
    </border>
    <border>
      <left style="medium">
        <color rgb="FF00539B"/>
      </left>
      <right/>
      <top/>
      <bottom style="thin">
        <color theme="0"/>
      </bottom>
      <diagonal/>
    </border>
    <border>
      <left style="medium">
        <color theme="3"/>
      </left>
      <right/>
      <top style="thin">
        <color theme="0"/>
      </top>
      <bottom/>
      <diagonal/>
    </border>
    <border>
      <left/>
      <right style="thin">
        <color rgb="FFFFFFFF"/>
      </right>
      <top style="thin">
        <color rgb="FFFFFFFF"/>
      </top>
      <bottom style="thin">
        <color rgb="FFFFFFFF"/>
      </bottom>
      <diagonal/>
    </border>
    <border>
      <left style="medium">
        <color theme="3"/>
      </left>
      <right style="thin">
        <color theme="0"/>
      </right>
      <top/>
      <bottom style="medium">
        <color rgb="FF00539B"/>
      </bottom>
      <diagonal/>
    </border>
    <border>
      <left/>
      <right style="thin">
        <color theme="0"/>
      </right>
      <top style="thin">
        <color theme="0"/>
      </top>
      <bottom/>
      <diagonal/>
    </border>
  </borders>
  <cellStyleXfs count="6">
    <xf numFmtId="0" fontId="0" fillId="0" borderId="0"/>
    <xf numFmtId="44" fontId="12" fillId="0" borderId="0" applyFont="0" applyFill="0" applyBorder="0" applyAlignment="0" applyProtection="0"/>
    <xf numFmtId="166" fontId="17" fillId="0" borderId="0"/>
    <xf numFmtId="43" fontId="17" fillId="0" borderId="0" applyFont="0" applyFill="0" applyBorder="0" applyAlignment="0" applyProtection="0"/>
    <xf numFmtId="0" fontId="18" fillId="0" borderId="0"/>
    <xf numFmtId="43" fontId="12" fillId="0" borderId="0" applyFont="0" applyFill="0" applyBorder="0" applyAlignment="0" applyProtection="0"/>
  </cellStyleXfs>
  <cellXfs count="313">
    <xf numFmtId="0" fontId="0" fillId="0" borderId="0" xfId="0"/>
    <xf numFmtId="0" fontId="0" fillId="0" borderId="0" xfId="0" applyAlignment="1">
      <alignment vertical="center"/>
    </xf>
    <xf numFmtId="0" fontId="1" fillId="2" borderId="6" xfId="0" applyFont="1" applyFill="1" applyBorder="1"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vertical="center"/>
    </xf>
    <xf numFmtId="0" fontId="1" fillId="2" borderId="4" xfId="0" applyFont="1" applyFill="1" applyBorder="1" applyAlignment="1">
      <alignment horizontal="center" vertical="center" wrapText="1"/>
    </xf>
    <xf numFmtId="0" fontId="1" fillId="2" borderId="4" xfId="0" applyFont="1" applyFill="1" applyBorder="1" applyAlignment="1">
      <alignment vertical="center" wrapText="1"/>
    </xf>
    <xf numFmtId="164" fontId="1" fillId="2" borderId="8" xfId="0" applyNumberFormat="1" applyFont="1" applyFill="1" applyBorder="1" applyAlignment="1">
      <alignment horizontal="center" vertical="center"/>
    </xf>
    <xf numFmtId="0" fontId="1" fillId="2" borderId="5" xfId="0" applyFont="1" applyFill="1" applyBorder="1" applyAlignment="1">
      <alignment horizontal="left" vertical="center"/>
    </xf>
    <xf numFmtId="165" fontId="1" fillId="2" borderId="7" xfId="0" applyNumberFormat="1" applyFont="1" applyFill="1" applyBorder="1" applyAlignment="1">
      <alignment horizontal="center" vertical="center"/>
    </xf>
    <xf numFmtId="0" fontId="1" fillId="2" borderId="5" xfId="0" applyFont="1" applyFill="1" applyBorder="1" applyAlignment="1">
      <alignment vertical="center" wrapText="1"/>
    </xf>
    <xf numFmtId="0" fontId="1" fillId="2" borderId="8" xfId="0" applyFont="1" applyFill="1" applyBorder="1" applyAlignment="1">
      <alignment horizontal="left" vertical="center"/>
    </xf>
    <xf numFmtId="3" fontId="1" fillId="2" borderId="7" xfId="0" applyNumberFormat="1" applyFont="1" applyFill="1" applyBorder="1" applyAlignment="1">
      <alignment horizontal="center" vertical="center"/>
    </xf>
    <xf numFmtId="0" fontId="4" fillId="4" borderId="17" xfId="0" applyFont="1" applyFill="1" applyBorder="1" applyAlignment="1">
      <alignment vertical="center"/>
    </xf>
    <xf numFmtId="0" fontId="4" fillId="4" borderId="17" xfId="0" applyFont="1" applyFill="1" applyBorder="1" applyAlignment="1">
      <alignment horizontal="center" vertical="center"/>
    </xf>
    <xf numFmtId="0" fontId="5" fillId="6" borderId="17" xfId="0" applyFont="1" applyFill="1" applyBorder="1" applyAlignment="1">
      <alignment horizontal="center" vertical="center" wrapText="1"/>
    </xf>
    <xf numFmtId="0" fontId="4" fillId="4" borderId="18" xfId="0" applyFont="1" applyFill="1" applyBorder="1" applyAlignment="1">
      <alignment vertical="center"/>
    </xf>
    <xf numFmtId="0" fontId="4" fillId="4" borderId="19" xfId="0" applyFont="1" applyFill="1" applyBorder="1" applyAlignment="1">
      <alignment horizontal="center" vertical="center"/>
    </xf>
    <xf numFmtId="0" fontId="4" fillId="4" borderId="20" xfId="0" applyFont="1" applyFill="1" applyBorder="1" applyAlignment="1">
      <alignment vertical="center"/>
    </xf>
    <xf numFmtId="0" fontId="2" fillId="7" borderId="17" xfId="0" applyFont="1" applyFill="1" applyBorder="1" applyAlignment="1">
      <alignment horizontal="left" vertical="center" indent="1"/>
    </xf>
    <xf numFmtId="0" fontId="0" fillId="5" borderId="17" xfId="0" applyFill="1" applyBorder="1" applyAlignment="1">
      <alignment horizontal="left" vertical="center" indent="1"/>
    </xf>
    <xf numFmtId="0" fontId="3" fillId="2" borderId="3" xfId="0" applyFont="1" applyFill="1" applyBorder="1" applyAlignment="1">
      <alignment horizontal="left" vertical="center"/>
    </xf>
    <xf numFmtId="0" fontId="0" fillId="8" borderId="3" xfId="0" applyFill="1" applyBorder="1" applyAlignment="1">
      <alignment horizontal="left" vertical="center" indent="1"/>
    </xf>
    <xf numFmtId="165" fontId="0" fillId="8" borderId="4" xfId="0" applyNumberFormat="1" applyFill="1" applyBorder="1" applyAlignment="1">
      <alignment horizontal="center" vertical="center"/>
    </xf>
    <xf numFmtId="0" fontId="4" fillId="8" borderId="4" xfId="0" applyFont="1" applyFill="1" applyBorder="1" applyAlignment="1">
      <alignment vertical="center" wrapText="1"/>
    </xf>
    <xf numFmtId="165" fontId="4" fillId="8" borderId="4" xfId="0" applyNumberFormat="1" applyFont="1" applyFill="1" applyBorder="1" applyAlignment="1">
      <alignment horizontal="center" vertical="center"/>
    </xf>
    <xf numFmtId="0" fontId="1" fillId="2" borderId="12" xfId="0" applyFont="1" applyFill="1" applyBorder="1" applyAlignment="1">
      <alignment horizontal="lef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0" fillId="0" borderId="24" xfId="0" applyBorder="1" applyAlignment="1">
      <alignment horizontal="center" vertical="center"/>
    </xf>
    <xf numFmtId="0" fontId="0" fillId="0" borderId="25" xfId="0" applyBorder="1" applyAlignment="1">
      <alignment vertical="center"/>
    </xf>
    <xf numFmtId="0" fontId="0" fillId="0" borderId="26" xfId="0"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1" fillId="6" borderId="17" xfId="0" applyFont="1" applyFill="1" applyBorder="1" applyAlignment="1" applyProtection="1">
      <alignment horizontal="center" vertical="center"/>
      <protection locked="0"/>
    </xf>
    <xf numFmtId="0" fontId="1" fillId="9" borderId="4" xfId="0" applyFont="1" applyFill="1" applyBorder="1" applyAlignment="1">
      <alignment horizontal="center" vertical="center" wrapText="1"/>
    </xf>
    <xf numFmtId="0" fontId="3" fillId="9" borderId="29" xfId="0" applyFont="1" applyFill="1" applyBorder="1" applyAlignment="1">
      <alignment horizontal="left" vertical="center"/>
    </xf>
    <xf numFmtId="0" fontId="1" fillId="9" borderId="32" xfId="0" applyFont="1" applyFill="1" applyBorder="1" applyAlignment="1">
      <alignment horizontal="left" vertical="center"/>
    </xf>
    <xf numFmtId="0" fontId="0" fillId="0" borderId="0" xfId="0" applyAlignment="1">
      <alignment wrapText="1"/>
    </xf>
    <xf numFmtId="0" fontId="1" fillId="3" borderId="9" xfId="0" applyFont="1" applyFill="1" applyBorder="1" applyAlignment="1">
      <alignment vertical="center"/>
    </xf>
    <xf numFmtId="0" fontId="1" fillId="3" borderId="10" xfId="0" applyFont="1" applyFill="1" applyBorder="1" applyAlignment="1">
      <alignment vertical="center"/>
    </xf>
    <xf numFmtId="0" fontId="0" fillId="5" borderId="9" xfId="0" applyFill="1" applyBorder="1" applyAlignment="1">
      <alignment vertical="center"/>
    </xf>
    <xf numFmtId="0" fontId="0" fillId="0" borderId="9"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39" xfId="0" applyBorder="1"/>
    <xf numFmtId="0" fontId="1" fillId="2" borderId="11" xfId="0" applyFont="1" applyFill="1" applyBorder="1" applyAlignment="1">
      <alignment horizontal="center" vertical="center" wrapText="1"/>
    </xf>
    <xf numFmtId="0" fontId="1" fillId="5" borderId="41" xfId="0" applyFont="1" applyFill="1" applyBorder="1" applyAlignment="1">
      <alignment vertical="center"/>
    </xf>
    <xf numFmtId="165" fontId="1" fillId="5" borderId="39" xfId="0" applyNumberFormat="1" applyFont="1" applyFill="1" applyBorder="1" applyAlignment="1">
      <alignment horizontal="center" vertical="center"/>
    </xf>
    <xf numFmtId="164" fontId="1" fillId="5" borderId="43" xfId="0" applyNumberFormat="1" applyFont="1" applyFill="1" applyBorder="1" applyAlignment="1">
      <alignment horizontal="center" vertical="center"/>
    </xf>
    <xf numFmtId="0" fontId="0" fillId="5" borderId="0" xfId="0" applyFill="1" applyAlignment="1">
      <alignment vertical="center"/>
    </xf>
    <xf numFmtId="0" fontId="7" fillId="10" borderId="17" xfId="0" applyFont="1" applyFill="1" applyBorder="1" applyAlignment="1">
      <alignment horizontal="center" vertical="center" wrapText="1"/>
    </xf>
    <xf numFmtId="0" fontId="0" fillId="10" borderId="32" xfId="0" applyFill="1" applyBorder="1" applyAlignment="1" applyProtection="1">
      <alignment horizontal="left" vertical="center" wrapText="1"/>
      <protection locked="0"/>
    </xf>
    <xf numFmtId="0" fontId="0" fillId="10" borderId="35" xfId="0" applyFill="1" applyBorder="1" applyAlignment="1" applyProtection="1">
      <alignment horizontal="left" vertical="center" wrapText="1"/>
      <protection locked="0"/>
    </xf>
    <xf numFmtId="3" fontId="0" fillId="10" borderId="4" xfId="0" applyNumberFormat="1" applyFill="1" applyBorder="1" applyAlignment="1" applyProtection="1">
      <alignment horizontal="center" vertical="center"/>
      <protection locked="0"/>
    </xf>
    <xf numFmtId="165" fontId="0" fillId="10" borderId="4" xfId="0" applyNumberFormat="1" applyFill="1" applyBorder="1" applyAlignment="1" applyProtection="1">
      <alignment horizontal="center" vertical="center"/>
      <protection locked="0"/>
    </xf>
    <xf numFmtId="0" fontId="0" fillId="10" borderId="5" xfId="0" applyFill="1" applyBorder="1" applyAlignment="1" applyProtection="1">
      <alignment horizontal="left" vertical="center" wrapText="1"/>
      <protection locked="0"/>
    </xf>
    <xf numFmtId="0" fontId="4" fillId="10" borderId="5" xfId="0" applyFont="1" applyFill="1" applyBorder="1" applyAlignment="1" applyProtection="1">
      <alignment vertical="center" wrapText="1"/>
      <protection locked="0"/>
    </xf>
    <xf numFmtId="0" fontId="4" fillId="10" borderId="4" xfId="0" applyFont="1" applyFill="1" applyBorder="1" applyAlignment="1" applyProtection="1">
      <alignment vertical="center" wrapText="1"/>
      <protection locked="0"/>
    </xf>
    <xf numFmtId="3" fontId="4" fillId="10" borderId="4" xfId="0" applyNumberFormat="1" applyFont="1" applyFill="1" applyBorder="1" applyAlignment="1" applyProtection="1">
      <alignment horizontal="center" vertical="center"/>
      <protection locked="0"/>
    </xf>
    <xf numFmtId="165" fontId="4" fillId="10" borderId="4" xfId="0" applyNumberFormat="1" applyFont="1" applyFill="1" applyBorder="1" applyAlignment="1" applyProtection="1">
      <alignment horizontal="center" vertical="center"/>
      <protection locked="0"/>
    </xf>
    <xf numFmtId="165" fontId="0" fillId="10" borderId="11" xfId="0" applyNumberFormat="1" applyFill="1" applyBorder="1" applyAlignment="1" applyProtection="1">
      <alignment horizontal="center" vertical="center"/>
      <protection locked="0"/>
    </xf>
    <xf numFmtId="0" fontId="7" fillId="8" borderId="17" xfId="0" applyFont="1" applyFill="1" applyBorder="1" applyAlignment="1">
      <alignment horizontal="center" vertical="center" wrapText="1"/>
    </xf>
    <xf numFmtId="0" fontId="3" fillId="9" borderId="31" xfId="0" applyFont="1" applyFill="1" applyBorder="1" applyAlignment="1">
      <alignment horizontal="left" vertical="center"/>
    </xf>
    <xf numFmtId="0" fontId="0" fillId="10" borderId="12" xfId="0" applyFill="1" applyBorder="1" applyAlignment="1" applyProtection="1">
      <alignment horizontal="center" vertical="center" wrapText="1"/>
      <protection locked="0"/>
    </xf>
    <xf numFmtId="0" fontId="1" fillId="2" borderId="46" xfId="0" applyFont="1" applyFill="1" applyBorder="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xf>
    <xf numFmtId="0" fontId="4" fillId="11" borderId="4" xfId="0" applyFont="1" applyFill="1" applyBorder="1" applyAlignment="1">
      <alignment horizontal="left" vertical="center" wrapText="1"/>
    </xf>
    <xf numFmtId="0" fontId="4" fillId="11" borderId="4" xfId="0" applyFont="1" applyFill="1" applyBorder="1" applyAlignment="1">
      <alignment vertical="center" wrapText="1"/>
    </xf>
    <xf numFmtId="0" fontId="3" fillId="2" borderId="13" xfId="0" applyFont="1" applyFill="1" applyBorder="1" applyAlignment="1">
      <alignment vertical="center"/>
    </xf>
    <xf numFmtId="0" fontId="4" fillId="8" borderId="12" xfId="0" applyFont="1" applyFill="1" applyBorder="1" applyAlignment="1">
      <alignment horizontal="left" vertical="center" wrapText="1"/>
    </xf>
    <xf numFmtId="0" fontId="3" fillId="2" borderId="13" xfId="0" applyFont="1" applyFill="1" applyBorder="1" applyAlignment="1">
      <alignment horizontal="left" vertical="center"/>
    </xf>
    <xf numFmtId="0" fontId="3" fillId="2" borderId="9" xfId="0" applyFont="1" applyFill="1" applyBorder="1" applyAlignment="1">
      <alignment horizontal="left" vertical="center"/>
    </xf>
    <xf numFmtId="0" fontId="22" fillId="2" borderId="4" xfId="0" applyFont="1" applyFill="1" applyBorder="1" applyAlignment="1">
      <alignment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vertical="center" wrapText="1"/>
    </xf>
    <xf numFmtId="0" fontId="13" fillId="6" borderId="4" xfId="0" applyFont="1" applyFill="1" applyBorder="1" applyAlignment="1" applyProtection="1">
      <alignment horizontal="center" vertical="center" wrapText="1"/>
      <protection locked="0"/>
    </xf>
    <xf numFmtId="165" fontId="13" fillId="6" borderId="4" xfId="0" applyNumberFormat="1" applyFont="1" applyFill="1" applyBorder="1" applyAlignment="1" applyProtection="1">
      <alignment horizontal="center" vertical="center" wrapText="1"/>
      <protection locked="0"/>
    </xf>
    <xf numFmtId="165" fontId="13" fillId="6" borderId="36" xfId="0" applyNumberFormat="1" applyFont="1" applyFill="1" applyBorder="1" applyAlignment="1" applyProtection="1">
      <alignment horizontal="center" vertical="center" wrapText="1"/>
      <protection locked="0"/>
    </xf>
    <xf numFmtId="0" fontId="1" fillId="6" borderId="31" xfId="0" applyFont="1" applyFill="1" applyBorder="1" applyAlignment="1" applyProtection="1">
      <alignment horizontal="left" vertical="center" wrapText="1"/>
      <protection locked="0"/>
    </xf>
    <xf numFmtId="0" fontId="0" fillId="0" borderId="38" xfId="0" applyBorder="1"/>
    <xf numFmtId="0" fontId="0" fillId="0" borderId="40" xfId="0" applyBorder="1"/>
    <xf numFmtId="0" fontId="0" fillId="0" borderId="9" xfId="0" applyBorder="1"/>
    <xf numFmtId="0" fontId="1" fillId="9" borderId="37" xfId="0" applyFont="1" applyFill="1" applyBorder="1" applyAlignment="1">
      <alignment vertical="center"/>
    </xf>
    <xf numFmtId="0" fontId="1" fillId="9" borderId="47" xfId="0" applyFont="1" applyFill="1" applyBorder="1" applyAlignment="1">
      <alignment horizontal="center" vertical="center" wrapText="1"/>
    </xf>
    <xf numFmtId="0" fontId="1" fillId="9" borderId="48" xfId="0" applyFont="1" applyFill="1" applyBorder="1" applyAlignment="1">
      <alignment horizontal="left" vertical="center"/>
    </xf>
    <xf numFmtId="165" fontId="13" fillId="6" borderId="4" xfId="0" applyNumberFormat="1" applyFont="1" applyFill="1" applyBorder="1" applyAlignment="1" applyProtection="1">
      <alignment horizontal="center" vertical="center"/>
      <protection locked="0"/>
    </xf>
    <xf numFmtId="3" fontId="13" fillId="6" borderId="4" xfId="0" applyNumberFormat="1" applyFont="1" applyFill="1" applyBorder="1" applyAlignment="1" applyProtection="1">
      <alignment horizontal="center" vertical="center"/>
      <protection locked="0"/>
    </xf>
    <xf numFmtId="165" fontId="13" fillId="6" borderId="11" xfId="0" applyNumberFormat="1" applyFont="1" applyFill="1" applyBorder="1" applyAlignment="1" applyProtection="1">
      <alignment horizontal="center" vertical="center"/>
      <protection locked="0"/>
    </xf>
    <xf numFmtId="165" fontId="13" fillId="6" borderId="11" xfId="0" applyNumberFormat="1" applyFont="1" applyFill="1" applyBorder="1" applyAlignment="1" applyProtection="1">
      <alignment horizontal="center" vertical="center" wrapText="1"/>
      <protection locked="0"/>
    </xf>
    <xf numFmtId="0" fontId="13" fillId="9" borderId="0" xfId="0" applyFont="1" applyFill="1"/>
    <xf numFmtId="0" fontId="0" fillId="5" borderId="17" xfId="0" applyFill="1" applyBorder="1" applyAlignment="1">
      <alignment horizontal="left" vertical="center" wrapText="1" indent="1"/>
    </xf>
    <xf numFmtId="0" fontId="1" fillId="2" borderId="16" xfId="0" applyFont="1" applyFill="1" applyBorder="1" applyAlignment="1">
      <alignment horizontal="left" vertical="center"/>
    </xf>
    <xf numFmtId="165" fontId="1" fillId="2" borderId="34" xfId="0" applyNumberFormat="1" applyFont="1" applyFill="1" applyBorder="1" applyAlignment="1">
      <alignment horizontal="center" vertical="center"/>
    </xf>
    <xf numFmtId="0" fontId="0" fillId="8" borderId="31" xfId="0" applyFill="1" applyBorder="1" applyAlignment="1">
      <alignment horizontal="left" vertical="center" indent="2"/>
    </xf>
    <xf numFmtId="0" fontId="0" fillId="8" borderId="33" xfId="0" applyFill="1" applyBorder="1" applyAlignment="1">
      <alignment horizontal="left" vertical="center" indent="2"/>
    </xf>
    <xf numFmtId="0" fontId="11" fillId="10" borderId="32" xfId="0" applyFont="1" applyFill="1" applyBorder="1" applyAlignment="1" applyProtection="1">
      <alignment horizontal="left" vertical="center" wrapText="1"/>
      <protection locked="0"/>
    </xf>
    <xf numFmtId="0" fontId="1" fillId="3" borderId="13" xfId="0" applyFont="1" applyFill="1" applyBorder="1" applyAlignment="1">
      <alignment horizontal="left" vertical="center" indent="1"/>
    </xf>
    <xf numFmtId="0" fontId="0" fillId="8" borderId="3" xfId="0" applyFill="1" applyBorder="1" applyAlignment="1">
      <alignment horizontal="left" vertical="center" indent="2"/>
    </xf>
    <xf numFmtId="0" fontId="1" fillId="3" borderId="6" xfId="0" applyFont="1" applyFill="1" applyBorder="1" applyAlignment="1">
      <alignment vertical="center"/>
    </xf>
    <xf numFmtId="165" fontId="1" fillId="3" borderId="7" xfId="0" applyNumberFormat="1" applyFont="1" applyFill="1" applyBorder="1" applyAlignment="1">
      <alignment horizontal="center" vertical="center"/>
    </xf>
    <xf numFmtId="164" fontId="1" fillId="3" borderId="8" xfId="0" applyNumberFormat="1" applyFont="1" applyFill="1" applyBorder="1" applyAlignment="1">
      <alignment horizontal="center" vertical="center"/>
    </xf>
    <xf numFmtId="165" fontId="1" fillId="14" borderId="47" xfId="0" applyNumberFormat="1" applyFont="1" applyFill="1" applyBorder="1" applyAlignment="1">
      <alignment horizontal="center" vertical="center"/>
    </xf>
    <xf numFmtId="164" fontId="1" fillId="14" borderId="53" xfId="0" applyNumberFormat="1" applyFont="1" applyFill="1" applyBorder="1" applyAlignment="1">
      <alignment horizontal="center" vertical="center"/>
    </xf>
    <xf numFmtId="0" fontId="1" fillId="14" borderId="52" xfId="0" applyFont="1" applyFill="1" applyBorder="1" applyAlignment="1">
      <alignment horizontal="left" vertical="center" indent="1"/>
    </xf>
    <xf numFmtId="165" fontId="1" fillId="14" borderId="34" xfId="0" applyNumberFormat="1" applyFont="1" applyFill="1" applyBorder="1" applyAlignment="1">
      <alignment horizontal="center" vertical="center"/>
    </xf>
    <xf numFmtId="0" fontId="1" fillId="14" borderId="33" xfId="0" applyFont="1" applyFill="1" applyBorder="1" applyAlignment="1">
      <alignment horizontal="left" vertical="center" indent="1"/>
    </xf>
    <xf numFmtId="164" fontId="1" fillId="14" borderId="35" xfId="0" applyNumberFormat="1" applyFont="1" applyFill="1" applyBorder="1" applyAlignment="1">
      <alignment horizontal="center" vertical="center"/>
    </xf>
    <xf numFmtId="0" fontId="0" fillId="8" borderId="52" xfId="0" applyFill="1" applyBorder="1" applyAlignment="1">
      <alignment horizontal="left" vertical="center" indent="1"/>
    </xf>
    <xf numFmtId="165" fontId="0" fillId="8" borderId="47" xfId="0" applyNumberFormat="1" applyFill="1" applyBorder="1" applyAlignment="1">
      <alignment horizontal="center" vertical="center"/>
    </xf>
    <xf numFmtId="0" fontId="13" fillId="3" borderId="4" xfId="0" applyFont="1" applyFill="1" applyBorder="1" applyAlignment="1" applyProtection="1">
      <alignment vertical="center" wrapText="1"/>
      <protection locked="0"/>
    </xf>
    <xf numFmtId="0" fontId="13" fillId="3" borderId="5" xfId="0" applyFont="1" applyFill="1" applyBorder="1" applyAlignment="1" applyProtection="1">
      <alignment vertical="center" wrapText="1"/>
      <protection locked="0"/>
    </xf>
    <xf numFmtId="0" fontId="4" fillId="14" borderId="4" xfId="0" applyFont="1" applyFill="1" applyBorder="1" applyAlignment="1" applyProtection="1">
      <alignment vertical="center" wrapText="1"/>
      <protection locked="0"/>
    </xf>
    <xf numFmtId="0" fontId="4" fillId="14" borderId="5" xfId="0" applyFont="1" applyFill="1" applyBorder="1" applyAlignment="1" applyProtection="1">
      <alignment vertical="center" wrapText="1"/>
      <protection locked="0"/>
    </xf>
    <xf numFmtId="3" fontId="1" fillId="14" borderId="4" xfId="0" applyNumberFormat="1" applyFont="1" applyFill="1" applyBorder="1" applyAlignment="1" applyProtection="1">
      <alignment horizontal="center" vertical="center"/>
      <protection locked="0"/>
    </xf>
    <xf numFmtId="165" fontId="1" fillId="14" borderId="4" xfId="0" applyNumberFormat="1" applyFont="1" applyFill="1" applyBorder="1" applyAlignment="1" applyProtection="1">
      <alignment horizontal="center" vertical="center"/>
      <protection locked="0"/>
    </xf>
    <xf numFmtId="165" fontId="1" fillId="14" borderId="4" xfId="0" applyNumberFormat="1" applyFont="1" applyFill="1" applyBorder="1" applyAlignment="1">
      <alignment horizontal="center" vertical="center"/>
    </xf>
    <xf numFmtId="165" fontId="8" fillId="14" borderId="4" xfId="0" applyNumberFormat="1" applyFont="1" applyFill="1" applyBorder="1" applyAlignment="1" applyProtection="1">
      <alignment horizontal="center" vertical="center"/>
      <protection locked="0"/>
    </xf>
    <xf numFmtId="3" fontId="1" fillId="3" borderId="4" xfId="0" applyNumberFormat="1" applyFont="1" applyFill="1" applyBorder="1" applyAlignment="1" applyProtection="1">
      <alignment horizontal="center" vertical="center"/>
      <protection locked="0"/>
    </xf>
    <xf numFmtId="165" fontId="1" fillId="3" borderId="4" xfId="0" applyNumberFormat="1" applyFont="1" applyFill="1" applyBorder="1" applyAlignment="1" applyProtection="1">
      <alignment horizontal="center" vertical="center"/>
      <protection locked="0"/>
    </xf>
    <xf numFmtId="165" fontId="1" fillId="3" borderId="4" xfId="0" applyNumberFormat="1" applyFont="1" applyFill="1" applyBorder="1" applyAlignment="1">
      <alignment horizontal="center" vertical="center"/>
    </xf>
    <xf numFmtId="0" fontId="1" fillId="3" borderId="5" xfId="0" applyFont="1" applyFill="1" applyBorder="1" applyAlignment="1" applyProtection="1">
      <alignment horizontal="left" vertical="center" wrapText="1"/>
      <protection locked="0"/>
    </xf>
    <xf numFmtId="0" fontId="1" fillId="14" borderId="5" xfId="0" applyFont="1" applyFill="1" applyBorder="1" applyAlignment="1" applyProtection="1">
      <alignment horizontal="left" vertical="center" wrapText="1"/>
      <protection locked="0"/>
    </xf>
    <xf numFmtId="0" fontId="13" fillId="6" borderId="47" xfId="0" applyFont="1" applyFill="1" applyBorder="1" applyAlignment="1" applyProtection="1">
      <alignment horizontal="center" vertical="center" wrapText="1"/>
      <protection locked="0"/>
    </xf>
    <xf numFmtId="165" fontId="13" fillId="6" borderId="47" xfId="0" applyNumberFormat="1" applyFont="1" applyFill="1" applyBorder="1" applyAlignment="1" applyProtection="1">
      <alignment horizontal="center" vertical="center" wrapText="1"/>
      <protection locked="0"/>
    </xf>
    <xf numFmtId="165" fontId="13" fillId="6" borderId="54" xfId="0" applyNumberFormat="1" applyFont="1" applyFill="1" applyBorder="1" applyAlignment="1" applyProtection="1">
      <alignment horizontal="center" vertical="center" wrapText="1"/>
      <protection locked="0"/>
    </xf>
    <xf numFmtId="165" fontId="13" fillId="6" borderId="57" xfId="0" applyNumberFormat="1" applyFont="1" applyFill="1" applyBorder="1" applyAlignment="1" applyProtection="1">
      <alignment horizontal="center" vertical="center" wrapText="1"/>
      <protection locked="0"/>
    </xf>
    <xf numFmtId="0" fontId="0" fillId="10" borderId="48" xfId="0" applyFill="1" applyBorder="1" applyAlignment="1" applyProtection="1">
      <alignment horizontal="left" vertical="center" wrapText="1"/>
      <protection locked="0"/>
    </xf>
    <xf numFmtId="0" fontId="1" fillId="14" borderId="9" xfId="0" applyFont="1" applyFill="1" applyBorder="1" applyAlignment="1" applyProtection="1">
      <alignment vertical="center" wrapText="1"/>
      <protection locked="0"/>
    </xf>
    <xf numFmtId="0" fontId="1" fillId="9" borderId="0" xfId="0" applyFont="1" applyFill="1" applyAlignment="1">
      <alignment wrapText="1"/>
    </xf>
    <xf numFmtId="0" fontId="13" fillId="3" borderId="4" xfId="0" applyFont="1" applyFill="1" applyBorder="1" applyAlignment="1" applyProtection="1">
      <alignment horizontal="center" vertical="center" wrapText="1"/>
      <protection locked="0"/>
    </xf>
    <xf numFmtId="165" fontId="13" fillId="3" borderId="4" xfId="0" applyNumberFormat="1" applyFont="1" applyFill="1" applyBorder="1" applyAlignment="1" applyProtection="1">
      <alignment horizontal="center" vertical="center" wrapText="1"/>
      <protection locked="0"/>
    </xf>
    <xf numFmtId="165" fontId="13" fillId="3" borderId="11" xfId="0" applyNumberFormat="1" applyFont="1" applyFill="1" applyBorder="1" applyAlignment="1" applyProtection="1">
      <alignment horizontal="center" vertical="center" wrapText="1"/>
      <protection locked="0"/>
    </xf>
    <xf numFmtId="165" fontId="1" fillId="3" borderId="11" xfId="0" applyNumberFormat="1" applyFont="1" applyFill="1" applyBorder="1" applyAlignment="1" applyProtection="1">
      <alignment horizontal="center" vertical="center" wrapText="1"/>
      <protection locked="0"/>
    </xf>
    <xf numFmtId="0" fontId="1" fillId="9" borderId="0" xfId="0" applyFont="1" applyFill="1" applyAlignment="1">
      <alignment horizontal="center" wrapText="1"/>
    </xf>
    <xf numFmtId="165" fontId="1" fillId="9" borderId="0" xfId="0" applyNumberFormat="1" applyFont="1" applyFill="1" applyAlignment="1">
      <alignment horizontal="center"/>
    </xf>
    <xf numFmtId="0" fontId="1" fillId="9" borderId="58" xfId="0" applyFont="1" applyFill="1" applyBorder="1" applyAlignment="1">
      <alignment vertical="center"/>
    </xf>
    <xf numFmtId="165" fontId="1" fillId="9" borderId="59" xfId="0" applyNumberFormat="1" applyFont="1" applyFill="1" applyBorder="1" applyAlignment="1">
      <alignment horizontal="center" vertical="center"/>
    </xf>
    <xf numFmtId="164" fontId="1" fillId="9" borderId="60" xfId="0" applyNumberFormat="1" applyFont="1" applyFill="1" applyBorder="1" applyAlignment="1">
      <alignment horizontal="center" vertical="center"/>
    </xf>
    <xf numFmtId="0" fontId="1" fillId="2" borderId="33" xfId="0" applyFont="1" applyFill="1" applyBorder="1" applyAlignment="1">
      <alignment vertical="center"/>
    </xf>
    <xf numFmtId="3" fontId="1" fillId="2" borderId="34" xfId="0" applyNumberFormat="1" applyFont="1" applyFill="1" applyBorder="1" applyAlignment="1">
      <alignment horizontal="center" vertical="center"/>
    </xf>
    <xf numFmtId="0" fontId="0" fillId="2" borderId="35" xfId="0" applyFill="1" applyBorder="1" applyAlignment="1">
      <alignment vertical="center"/>
    </xf>
    <xf numFmtId="165" fontId="4" fillId="6" borderId="4" xfId="0" applyNumberFormat="1" applyFont="1" applyFill="1" applyBorder="1" applyAlignment="1" applyProtection="1">
      <alignment horizontal="center" vertical="center"/>
      <protection locked="0"/>
    </xf>
    <xf numFmtId="0" fontId="13" fillId="6" borderId="34" xfId="0" applyFont="1" applyFill="1" applyBorder="1" applyAlignment="1" applyProtection="1">
      <alignment horizontal="center" vertical="center"/>
      <protection locked="0"/>
    </xf>
    <xf numFmtId="1" fontId="13" fillId="6" borderId="4" xfId="5" applyNumberFormat="1" applyFont="1" applyFill="1" applyBorder="1" applyAlignment="1" applyProtection="1">
      <alignment horizontal="center" vertical="center"/>
      <protection locked="0"/>
    </xf>
    <xf numFmtId="0" fontId="0" fillId="0" borderId="0" xfId="0" applyAlignment="1">
      <alignment horizontal="center" vertical="center"/>
    </xf>
    <xf numFmtId="0" fontId="3" fillId="2" borderId="9" xfId="0" applyFont="1" applyFill="1" applyBorder="1" applyAlignment="1">
      <alignment horizontal="center" vertical="center"/>
    </xf>
    <xf numFmtId="0" fontId="1" fillId="2" borderId="9" xfId="0" applyFont="1" applyFill="1" applyBorder="1" applyAlignment="1">
      <alignment horizontal="center" vertical="center"/>
    </xf>
    <xf numFmtId="165" fontId="8" fillId="8" borderId="4" xfId="0" applyNumberFormat="1" applyFont="1" applyFill="1" applyBorder="1" applyAlignment="1">
      <alignment horizontal="center" vertical="center"/>
    </xf>
    <xf numFmtId="0" fontId="1" fillId="3" borderId="12" xfId="0" applyFont="1" applyFill="1" applyBorder="1" applyAlignment="1">
      <alignment horizontal="center" vertical="center" wrapText="1"/>
    </xf>
    <xf numFmtId="3" fontId="1" fillId="3" borderId="4" xfId="0" applyNumberFormat="1" applyFont="1" applyFill="1" applyBorder="1" applyAlignment="1">
      <alignment horizontal="center" vertical="center"/>
    </xf>
    <xf numFmtId="165" fontId="1" fillId="3" borderId="11" xfId="0" applyNumberFormat="1" applyFont="1" applyFill="1" applyBorder="1" applyAlignment="1">
      <alignment horizontal="center" vertical="center"/>
    </xf>
    <xf numFmtId="0" fontId="1" fillId="3" borderId="5" xfId="0" applyFont="1" applyFill="1" applyBorder="1" applyAlignment="1">
      <alignment horizontal="left" vertical="center" wrapText="1"/>
    </xf>
    <xf numFmtId="0" fontId="1" fillId="14" borderId="12" xfId="0" applyFont="1" applyFill="1" applyBorder="1" applyAlignment="1">
      <alignment horizontal="center" vertical="center" wrapText="1"/>
    </xf>
    <xf numFmtId="3" fontId="1" fillId="14" borderId="4" xfId="0" applyNumberFormat="1" applyFont="1" applyFill="1" applyBorder="1" applyAlignment="1">
      <alignment horizontal="center" vertical="center"/>
    </xf>
    <xf numFmtId="165" fontId="1" fillId="14" borderId="11" xfId="0" applyNumberFormat="1" applyFont="1" applyFill="1" applyBorder="1" applyAlignment="1">
      <alignment horizontal="center" vertical="center"/>
    </xf>
    <xf numFmtId="0" fontId="1" fillId="14" borderId="5" xfId="0" applyFont="1" applyFill="1" applyBorder="1" applyAlignment="1">
      <alignment horizontal="left" vertical="center" wrapText="1"/>
    </xf>
    <xf numFmtId="0" fontId="1" fillId="2" borderId="44" xfId="0" applyFont="1" applyFill="1" applyBorder="1" applyAlignment="1">
      <alignment vertical="center"/>
    </xf>
    <xf numFmtId="0" fontId="1" fillId="2" borderId="16" xfId="0" applyFont="1" applyFill="1" applyBorder="1" applyAlignment="1">
      <alignment horizontal="center" vertical="center"/>
    </xf>
    <xf numFmtId="1" fontId="1" fillId="2" borderId="7" xfId="0" applyNumberFormat="1" applyFont="1" applyFill="1" applyBorder="1" applyAlignment="1">
      <alignment horizontal="center" vertical="center"/>
    </xf>
    <xf numFmtId="165" fontId="1" fillId="2" borderId="7" xfId="1" applyNumberFormat="1" applyFont="1" applyFill="1" applyBorder="1" applyAlignment="1" applyProtection="1">
      <alignment horizontal="center" vertical="center"/>
    </xf>
    <xf numFmtId="0" fontId="0" fillId="2" borderId="45" xfId="0" applyFill="1" applyBorder="1" applyAlignment="1">
      <alignment vertical="center"/>
    </xf>
    <xf numFmtId="0" fontId="1" fillId="14" borderId="13" xfId="0" applyFont="1" applyFill="1" applyBorder="1" applyAlignment="1" applyProtection="1">
      <alignment horizontal="left" vertical="center" indent="1"/>
      <protection locked="0"/>
    </xf>
    <xf numFmtId="0" fontId="1" fillId="14" borderId="42" xfId="0" applyFont="1" applyFill="1" applyBorder="1" applyAlignment="1" applyProtection="1">
      <alignment horizontal="left" vertical="center" wrapText="1" indent="1"/>
      <protection locked="0"/>
    </xf>
    <xf numFmtId="0" fontId="1" fillId="3" borderId="13" xfId="0" applyFont="1" applyFill="1" applyBorder="1" applyAlignment="1">
      <alignment vertical="center"/>
    </xf>
    <xf numFmtId="0" fontId="1" fillId="14" borderId="13" xfId="0" applyFont="1" applyFill="1" applyBorder="1" applyAlignment="1">
      <alignment vertical="center" wrapText="1"/>
    </xf>
    <xf numFmtId="0" fontId="1" fillId="14" borderId="9" xfId="0" applyFont="1" applyFill="1" applyBorder="1" applyAlignment="1">
      <alignment vertical="center" wrapText="1"/>
    </xf>
    <xf numFmtId="0" fontId="1" fillId="14" borderId="10" xfId="0" applyFont="1" applyFill="1" applyBorder="1" applyAlignment="1">
      <alignment vertical="center" wrapText="1"/>
    </xf>
    <xf numFmtId="0" fontId="1" fillId="3" borderId="13" xfId="0" applyFont="1" applyFill="1" applyBorder="1" applyAlignment="1">
      <alignment vertical="center" wrapText="1"/>
    </xf>
    <xf numFmtId="0" fontId="1" fillId="2" borderId="44" xfId="0" applyFont="1" applyFill="1" applyBorder="1" applyAlignment="1">
      <alignment vertical="center" wrapText="1"/>
    </xf>
    <xf numFmtId="2" fontId="1" fillId="3" borderId="4" xfId="0" applyNumberFormat="1" applyFont="1" applyFill="1" applyBorder="1" applyAlignment="1">
      <alignment horizontal="center" vertical="center"/>
    </xf>
    <xf numFmtId="3" fontId="4" fillId="6" borderId="4" xfId="0" applyNumberFormat="1" applyFont="1" applyFill="1" applyBorder="1" applyAlignment="1" applyProtection="1">
      <alignment horizontal="center" vertical="center"/>
      <protection locked="0"/>
    </xf>
    <xf numFmtId="165" fontId="4" fillId="6" borderId="11" xfId="0" applyNumberFormat="1" applyFont="1" applyFill="1" applyBorder="1" applyAlignment="1" applyProtection="1">
      <alignment horizontal="center" vertical="center"/>
      <protection locked="0"/>
    </xf>
    <xf numFmtId="0" fontId="0" fillId="10" borderId="12" xfId="0" applyFill="1" applyBorder="1" applyAlignment="1" applyProtection="1">
      <alignment horizontal="left" vertical="center" wrapText="1" indent="2"/>
      <protection locked="0"/>
    </xf>
    <xf numFmtId="0" fontId="1" fillId="3" borderId="12" xfId="0" applyFont="1" applyFill="1" applyBorder="1" applyAlignment="1">
      <alignment horizontal="left" vertical="center" wrapText="1" indent="1"/>
    </xf>
    <xf numFmtId="0" fontId="1" fillId="14" borderId="0" xfId="0" applyFont="1" applyFill="1" applyAlignment="1">
      <alignment vertical="center" wrapText="1"/>
    </xf>
    <xf numFmtId="0" fontId="1" fillId="14" borderId="13" xfId="0" applyFont="1" applyFill="1" applyBorder="1" applyAlignment="1">
      <alignment horizontal="left" vertical="center" wrapText="1"/>
    </xf>
    <xf numFmtId="0" fontId="1" fillId="14" borderId="9" xfId="0" applyFont="1" applyFill="1" applyBorder="1" applyAlignment="1">
      <alignment horizontal="left" vertical="center" wrapText="1"/>
    </xf>
    <xf numFmtId="0" fontId="1" fillId="14" borderId="12" xfId="0" applyFont="1" applyFill="1" applyBorder="1" applyAlignment="1">
      <alignment horizontal="left" vertical="center" wrapText="1" indent="1"/>
    </xf>
    <xf numFmtId="0" fontId="1" fillId="3" borderId="55" xfId="0" applyFont="1" applyFill="1" applyBorder="1" applyAlignment="1">
      <alignment vertical="center" wrapText="1"/>
    </xf>
    <xf numFmtId="0" fontId="1" fillId="14" borderId="62"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9" xfId="0" applyFont="1" applyFill="1" applyBorder="1" applyAlignment="1">
      <alignment vertical="center" wrapText="1"/>
    </xf>
    <xf numFmtId="0" fontId="1" fillId="2" borderId="12" xfId="0" applyFont="1" applyFill="1" applyBorder="1" applyAlignment="1">
      <alignment vertical="center"/>
    </xf>
    <xf numFmtId="0" fontId="1" fillId="2" borderId="4" xfId="0" applyFont="1" applyFill="1" applyBorder="1" applyAlignment="1">
      <alignment vertical="center"/>
    </xf>
    <xf numFmtId="0" fontId="1" fillId="3" borderId="13"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1" xfId="0" applyFont="1" applyFill="1" applyBorder="1" applyAlignment="1">
      <alignment vertical="center" wrapText="1"/>
    </xf>
    <xf numFmtId="0" fontId="3" fillId="2" borderId="4" xfId="0" applyFont="1" applyFill="1" applyBorder="1" applyAlignment="1">
      <alignment horizontal="left" vertical="center"/>
    </xf>
    <xf numFmtId="0" fontId="1" fillId="3" borderId="31" xfId="0" applyFont="1" applyFill="1" applyBorder="1" applyAlignment="1">
      <alignment vertical="center"/>
    </xf>
    <xf numFmtId="0" fontId="1" fillId="3" borderId="4" xfId="0" applyFont="1" applyFill="1" applyBorder="1" applyAlignment="1">
      <alignment vertical="center"/>
    </xf>
    <xf numFmtId="0" fontId="1" fillId="3" borderId="11" xfId="0" applyFont="1" applyFill="1" applyBorder="1" applyAlignment="1">
      <alignment vertical="center"/>
    </xf>
    <xf numFmtId="0" fontId="1" fillId="3" borderId="32" xfId="0" applyFont="1" applyFill="1" applyBorder="1" applyAlignment="1">
      <alignment vertical="center"/>
    </xf>
    <xf numFmtId="0" fontId="1" fillId="3" borderId="12" xfId="0" applyFont="1" applyFill="1" applyBorder="1" applyAlignment="1">
      <alignment vertical="center"/>
    </xf>
    <xf numFmtId="0" fontId="1" fillId="3" borderId="29" xfId="0" applyFont="1" applyFill="1" applyBorder="1" applyAlignment="1">
      <alignment vertical="center"/>
    </xf>
    <xf numFmtId="0" fontId="1" fillId="3" borderId="12" xfId="0" applyFont="1" applyFill="1" applyBorder="1" applyAlignment="1" applyProtection="1">
      <alignment horizontal="left" vertical="center" wrapText="1" indent="1"/>
      <protection locked="0"/>
    </xf>
    <xf numFmtId="0" fontId="1" fillId="3" borderId="29" xfId="0" applyFont="1" applyFill="1" applyBorder="1" applyAlignment="1" applyProtection="1">
      <alignment horizontal="left" vertical="center" wrapText="1" indent="1"/>
      <protection locked="0"/>
    </xf>
    <xf numFmtId="0" fontId="1" fillId="14" borderId="63" xfId="0" applyFont="1" applyFill="1" applyBorder="1" applyAlignment="1" applyProtection="1">
      <alignment horizontal="left" vertical="center" wrapText="1" indent="1"/>
      <protection locked="0"/>
    </xf>
    <xf numFmtId="0" fontId="1" fillId="14" borderId="9" xfId="0" applyFont="1" applyFill="1" applyBorder="1" applyAlignment="1" applyProtection="1">
      <alignment horizontal="left" vertical="center" wrapText="1" indent="1"/>
      <protection locked="0"/>
    </xf>
    <xf numFmtId="0" fontId="19" fillId="12" borderId="64" xfId="0" applyFont="1" applyFill="1" applyBorder="1" applyAlignment="1">
      <alignment horizontal="left" vertical="center" wrapText="1" indent="2"/>
    </xf>
    <xf numFmtId="0" fontId="1" fillId="3" borderId="42" xfId="0" applyFont="1" applyFill="1" applyBorder="1" applyAlignment="1">
      <alignment vertical="center" wrapText="1"/>
    </xf>
    <xf numFmtId="0" fontId="1" fillId="14" borderId="61" xfId="0" applyFont="1" applyFill="1" applyBorder="1" applyAlignment="1">
      <alignment vertical="center" wrapText="1"/>
    </xf>
    <xf numFmtId="0" fontId="1" fillId="2" borderId="65" xfId="0" applyFont="1" applyFill="1" applyBorder="1" applyAlignment="1">
      <alignment vertical="center" wrapText="1"/>
    </xf>
    <xf numFmtId="0" fontId="1" fillId="14" borderId="12" xfId="0" applyFont="1" applyFill="1" applyBorder="1" applyAlignment="1" applyProtection="1">
      <alignment horizontal="left" vertical="center" wrapText="1" indent="2"/>
      <protection locked="0"/>
    </xf>
    <xf numFmtId="0" fontId="1" fillId="14" borderId="13" xfId="0" applyFont="1" applyFill="1" applyBorder="1" applyAlignment="1" applyProtection="1">
      <alignment vertical="center"/>
      <protection locked="0"/>
    </xf>
    <xf numFmtId="0" fontId="1" fillId="14" borderId="9" xfId="0" applyFont="1" applyFill="1" applyBorder="1" applyAlignment="1" applyProtection="1">
      <alignment vertical="center"/>
      <protection locked="0"/>
    </xf>
    <xf numFmtId="0" fontId="1" fillId="14" borderId="10" xfId="0" applyFont="1" applyFill="1" applyBorder="1" applyAlignment="1" applyProtection="1">
      <alignment vertical="center"/>
      <protection locked="0"/>
    </xf>
    <xf numFmtId="0" fontId="1" fillId="2" borderId="14" xfId="0" applyFont="1" applyFill="1" applyBorder="1" applyAlignment="1">
      <alignment vertical="center"/>
    </xf>
    <xf numFmtId="0" fontId="1" fillId="2" borderId="16" xfId="0" applyFont="1" applyFill="1" applyBorder="1" applyAlignment="1">
      <alignment vertical="center"/>
    </xf>
    <xf numFmtId="0" fontId="1" fillId="3" borderId="12" xfId="0" applyFont="1" applyFill="1" applyBorder="1" applyAlignment="1" applyProtection="1">
      <alignment horizontal="left" vertical="center" indent="1"/>
      <protection locked="0"/>
    </xf>
    <xf numFmtId="0" fontId="1" fillId="3" borderId="13" xfId="0" applyFont="1" applyFill="1" applyBorder="1" applyAlignment="1" applyProtection="1">
      <alignment horizontal="left" vertical="center" indent="1"/>
      <protection locked="0"/>
    </xf>
    <xf numFmtId="0" fontId="1" fillId="14" borderId="12" xfId="0" applyFont="1" applyFill="1" applyBorder="1" applyAlignment="1" applyProtection="1">
      <alignment horizontal="left" vertical="center" indent="1"/>
      <protection locked="0"/>
    </xf>
    <xf numFmtId="0" fontId="1" fillId="3" borderId="42" xfId="0" applyFont="1" applyFill="1" applyBorder="1" applyAlignment="1">
      <alignment vertical="center"/>
    </xf>
    <xf numFmtId="0" fontId="20" fillId="2" borderId="13" xfId="0" applyFont="1" applyFill="1" applyBorder="1" applyAlignment="1">
      <alignment vertical="center"/>
    </xf>
    <xf numFmtId="0" fontId="1" fillId="2" borderId="15" xfId="0" applyFont="1" applyFill="1" applyBorder="1" applyAlignment="1">
      <alignment vertical="center"/>
    </xf>
    <xf numFmtId="0" fontId="4" fillId="8" borderId="3" xfId="0" applyFont="1" applyFill="1" applyBorder="1" applyAlignment="1">
      <alignment horizontal="left" vertical="center" wrapText="1" indent="2"/>
    </xf>
    <xf numFmtId="0" fontId="4" fillId="8" borderId="4" xfId="0" applyFont="1" applyFill="1" applyBorder="1" applyAlignment="1">
      <alignment horizontal="left" vertical="center" wrapText="1"/>
    </xf>
    <xf numFmtId="0" fontId="1" fillId="2" borderId="4" xfId="0" applyFont="1" applyFill="1" applyBorder="1" applyAlignment="1">
      <alignment horizontal="left" vertical="center"/>
    </xf>
    <xf numFmtId="0" fontId="4" fillId="8" borderId="4" xfId="0" applyFont="1" applyFill="1" applyBorder="1" applyAlignment="1">
      <alignment horizontal="left" vertical="center" indent="2"/>
    </xf>
    <xf numFmtId="0" fontId="1" fillId="14" borderId="12" xfId="0" applyFont="1" applyFill="1" applyBorder="1" applyAlignment="1" applyProtection="1">
      <alignment horizontal="left" vertical="center" wrapText="1" indent="1"/>
      <protection locked="0"/>
    </xf>
    <xf numFmtId="0" fontId="1" fillId="3" borderId="9" xfId="0" applyFont="1" applyFill="1" applyBorder="1" applyAlignment="1" applyProtection="1">
      <alignment horizontal="left" vertical="center" wrapText="1" indent="1"/>
      <protection locked="0"/>
    </xf>
    <xf numFmtId="0" fontId="0" fillId="8" borderId="37" xfId="0" applyFill="1" applyBorder="1" applyAlignment="1">
      <alignment horizontal="left" vertical="center" indent="2"/>
    </xf>
    <xf numFmtId="0" fontId="21" fillId="2" borderId="11" xfId="0" applyFont="1" applyFill="1" applyBorder="1" applyAlignment="1">
      <alignment vertical="center" wrapText="1"/>
    </xf>
    <xf numFmtId="0" fontId="1" fillId="9" borderId="0" xfId="0" applyFont="1" applyFill="1" applyAlignment="1">
      <alignment vertical="center"/>
    </xf>
    <xf numFmtId="0" fontId="1" fillId="9" borderId="0" xfId="0" applyFont="1" applyFill="1" applyAlignment="1">
      <alignment horizontal="center" vertical="center"/>
    </xf>
    <xf numFmtId="3" fontId="1" fillId="9" borderId="0" xfId="0" applyNumberFormat="1" applyFont="1" applyFill="1" applyAlignment="1">
      <alignment horizontal="center" vertical="center"/>
    </xf>
    <xf numFmtId="165" fontId="1" fillId="2" borderId="0" xfId="0" applyNumberFormat="1" applyFont="1" applyFill="1" applyAlignment="1">
      <alignment horizontal="center" vertical="center"/>
    </xf>
    <xf numFmtId="0" fontId="1" fillId="15" borderId="66" xfId="0" applyFont="1" applyFill="1" applyBorder="1" applyAlignment="1">
      <alignment horizontal="center" vertical="center"/>
    </xf>
    <xf numFmtId="3" fontId="1" fillId="15" borderId="47" xfId="0" applyNumberFormat="1" applyFont="1" applyFill="1" applyBorder="1" applyAlignment="1">
      <alignment horizontal="center" vertical="center"/>
    </xf>
    <xf numFmtId="165" fontId="1" fillId="15" borderId="47" xfId="0" applyNumberFormat="1" applyFont="1" applyFill="1" applyBorder="1" applyAlignment="1">
      <alignment horizontal="center" vertical="center"/>
    </xf>
    <xf numFmtId="3" fontId="1" fillId="15" borderId="48" xfId="0" applyNumberFormat="1" applyFont="1" applyFill="1" applyBorder="1" applyAlignment="1">
      <alignment horizontal="center" vertical="center"/>
    </xf>
    <xf numFmtId="0" fontId="4" fillId="8" borderId="38" xfId="0" applyFont="1" applyFill="1" applyBorder="1" applyAlignment="1">
      <alignment horizontal="left" vertical="center" wrapText="1"/>
    </xf>
    <xf numFmtId="0" fontId="4" fillId="8" borderId="40" xfId="0" applyFont="1" applyFill="1" applyBorder="1" applyAlignment="1">
      <alignment horizontal="left" vertical="center" indent="2"/>
    </xf>
    <xf numFmtId="0" fontId="23" fillId="8" borderId="12" xfId="0" applyFont="1" applyFill="1" applyBorder="1" applyAlignment="1">
      <alignment horizontal="left" vertical="center" wrapText="1"/>
    </xf>
    <xf numFmtId="0" fontId="1" fillId="14" borderId="12" xfId="0" applyFont="1" applyFill="1" applyBorder="1" applyAlignment="1" applyProtection="1">
      <alignment horizontal="center" vertical="center"/>
      <protection locked="0"/>
    </xf>
    <xf numFmtId="165" fontId="1" fillId="14" borderId="12" xfId="0" applyNumberFormat="1" applyFont="1" applyFill="1" applyBorder="1" applyAlignment="1" applyProtection="1">
      <alignment horizontal="center" vertical="center"/>
      <protection locked="0"/>
    </xf>
    <xf numFmtId="3" fontId="1" fillId="14" borderId="12" xfId="0" applyNumberFormat="1" applyFont="1" applyFill="1" applyBorder="1" applyAlignment="1" applyProtection="1">
      <alignment horizontal="center" vertical="center"/>
      <protection locked="0"/>
    </xf>
    <xf numFmtId="0" fontId="20" fillId="2" borderId="13" xfId="0" applyFont="1" applyFill="1" applyBorder="1" applyAlignment="1">
      <alignment vertical="center" wrapText="1"/>
    </xf>
    <xf numFmtId="0" fontId="13" fillId="6" borderId="66" xfId="0" applyFont="1" applyFill="1" applyBorder="1" applyAlignment="1" applyProtection="1">
      <alignment horizontal="center" vertical="center" wrapText="1"/>
      <protection locked="0"/>
    </xf>
    <xf numFmtId="3" fontId="13" fillId="6" borderId="66" xfId="0" applyNumberFormat="1" applyFont="1" applyFill="1" applyBorder="1" applyAlignment="1" applyProtection="1">
      <alignment horizontal="center" vertical="center"/>
      <protection locked="0"/>
    </xf>
    <xf numFmtId="1" fontId="13" fillId="6" borderId="47" xfId="5" applyNumberFormat="1" applyFont="1" applyFill="1" applyBorder="1" applyAlignment="1" applyProtection="1">
      <alignment horizontal="center" vertical="center"/>
      <protection locked="0"/>
    </xf>
    <xf numFmtId="165" fontId="13" fillId="6" borderId="47" xfId="0" applyNumberFormat="1" applyFont="1" applyFill="1" applyBorder="1" applyAlignment="1" applyProtection="1">
      <alignment horizontal="center" vertical="center"/>
      <protection locked="0"/>
    </xf>
    <xf numFmtId="0" fontId="4" fillId="10" borderId="53" xfId="0" applyFont="1" applyFill="1" applyBorder="1" applyAlignment="1" applyProtection="1">
      <alignment vertical="center" wrapText="1"/>
      <protection locked="0"/>
    </xf>
    <xf numFmtId="165" fontId="1" fillId="3" borderId="9" xfId="0" applyNumberFormat="1" applyFont="1" applyFill="1" applyBorder="1" applyAlignment="1">
      <alignment horizontal="center" vertical="center"/>
    </xf>
    <xf numFmtId="1" fontId="1" fillId="3" borderId="9" xfId="0" applyNumberFormat="1" applyFont="1" applyFill="1" applyBorder="1" applyAlignment="1">
      <alignment horizontal="center" vertical="center"/>
    </xf>
    <xf numFmtId="0" fontId="4" fillId="13" borderId="55" xfId="0" applyFont="1" applyFill="1" applyBorder="1" applyAlignment="1">
      <alignment horizontal="left" vertical="center" wrapText="1" indent="2"/>
    </xf>
    <xf numFmtId="0" fontId="4" fillId="13" borderId="42" xfId="0" applyFont="1" applyFill="1" applyBorder="1" applyAlignment="1">
      <alignment horizontal="left" vertical="center" wrapText="1"/>
    </xf>
    <xf numFmtId="0" fontId="4" fillId="13" borderId="42" xfId="0" applyFont="1" applyFill="1" applyBorder="1" applyAlignment="1">
      <alignment horizontal="left" vertical="center"/>
    </xf>
    <xf numFmtId="0" fontId="4" fillId="13" borderId="66" xfId="0" applyFont="1" applyFill="1" applyBorder="1" applyAlignment="1">
      <alignment vertical="center" wrapText="1"/>
    </xf>
    <xf numFmtId="0" fontId="13" fillId="13" borderId="66" xfId="0" applyFont="1" applyFill="1" applyBorder="1" applyAlignment="1" applyProtection="1">
      <alignment horizontal="center" vertical="center" wrapText="1"/>
      <protection locked="0"/>
    </xf>
    <xf numFmtId="165" fontId="13" fillId="13" borderId="47" xfId="0" applyNumberFormat="1" applyFont="1" applyFill="1" applyBorder="1" applyAlignment="1" applyProtection="1">
      <alignment horizontal="center" vertical="center"/>
      <protection locked="0"/>
    </xf>
    <xf numFmtId="1" fontId="1" fillId="13" borderId="4" xfId="0" applyNumberFormat="1" applyFont="1" applyFill="1" applyBorder="1" applyAlignment="1">
      <alignment horizontal="center" vertical="center"/>
    </xf>
    <xf numFmtId="165" fontId="13" fillId="13" borderId="47" xfId="0" applyNumberFormat="1" applyFont="1" applyFill="1" applyBorder="1" applyAlignment="1">
      <alignment horizontal="center" vertical="center"/>
    </xf>
    <xf numFmtId="3" fontId="1" fillId="13" borderId="66" xfId="0" applyNumberFormat="1" applyFont="1" applyFill="1" applyBorder="1" applyAlignment="1" applyProtection="1">
      <alignment horizontal="center" vertical="center"/>
      <protection locked="0"/>
    </xf>
    <xf numFmtId="0" fontId="1" fillId="3" borderId="9" xfId="0" applyFont="1" applyFill="1" applyBorder="1" applyAlignment="1">
      <alignment horizontal="center" vertical="center"/>
    </xf>
    <xf numFmtId="0" fontId="1" fillId="13" borderId="13" xfId="0" applyFont="1" applyFill="1" applyBorder="1" applyAlignment="1">
      <alignment vertical="center"/>
    </xf>
    <xf numFmtId="0" fontId="1" fillId="13" borderId="42" xfId="0" applyFont="1" applyFill="1" applyBorder="1" applyAlignment="1">
      <alignment vertical="center"/>
    </xf>
    <xf numFmtId="0" fontId="1" fillId="13" borderId="9" xfId="0" applyFont="1" applyFill="1" applyBorder="1" applyAlignment="1">
      <alignment horizontal="center" vertical="center"/>
    </xf>
    <xf numFmtId="165" fontId="1" fillId="13" borderId="9" xfId="0" applyNumberFormat="1" applyFont="1" applyFill="1" applyBorder="1" applyAlignment="1">
      <alignment horizontal="center" vertical="center"/>
    </xf>
    <xf numFmtId="0" fontId="1" fillId="3" borderId="56" xfId="0" applyFont="1" applyFill="1" applyBorder="1" applyAlignment="1">
      <alignment vertical="center"/>
    </xf>
    <xf numFmtId="0" fontId="1" fillId="13" borderId="42" xfId="0" applyFont="1" applyFill="1" applyBorder="1" applyAlignment="1">
      <alignment horizontal="center" vertical="center"/>
    </xf>
    <xf numFmtId="1" fontId="1" fillId="13" borderId="42" xfId="0" applyNumberFormat="1" applyFont="1" applyFill="1" applyBorder="1" applyAlignment="1">
      <alignment horizontal="center" vertical="center"/>
    </xf>
    <xf numFmtId="0" fontId="1" fillId="13" borderId="56" xfId="0" applyFont="1" applyFill="1" applyBorder="1" applyAlignment="1">
      <alignment vertical="center"/>
    </xf>
    <xf numFmtId="0" fontId="4" fillId="10" borderId="4" xfId="0" applyFont="1" applyFill="1" applyBorder="1" applyAlignment="1" applyProtection="1">
      <alignment horizontal="left" vertical="center" indent="2"/>
      <protection locked="0"/>
    </xf>
    <xf numFmtId="0" fontId="4" fillId="8" borderId="4" xfId="0" applyFont="1" applyFill="1" applyBorder="1" applyAlignment="1">
      <alignment horizontal="center" vertical="center" wrapText="1"/>
    </xf>
    <xf numFmtId="0" fontId="4" fillId="8" borderId="4" xfId="0" applyFont="1" applyFill="1" applyBorder="1" applyAlignment="1">
      <alignment horizontal="center" vertical="center"/>
    </xf>
    <xf numFmtId="0" fontId="22" fillId="2" borderId="13" xfId="0" applyFont="1" applyFill="1" applyBorder="1" applyAlignment="1">
      <alignment vertical="center" wrapText="1"/>
    </xf>
    <xf numFmtId="0" fontId="9" fillId="2" borderId="9" xfId="0" applyFont="1" applyFill="1" applyBorder="1" applyAlignment="1">
      <alignment vertical="center" wrapText="1"/>
    </xf>
    <xf numFmtId="0" fontId="9" fillId="2" borderId="10" xfId="0" applyFont="1" applyFill="1" applyBorder="1" applyAlignment="1">
      <alignment vertical="center" wrapText="1"/>
    </xf>
    <xf numFmtId="0" fontId="15" fillId="2" borderId="9" xfId="0" applyFont="1" applyFill="1" applyBorder="1" applyAlignment="1">
      <alignment vertical="center" wrapText="1"/>
    </xf>
    <xf numFmtId="0" fontId="15" fillId="2" borderId="10" xfId="0" applyFont="1" applyFill="1" applyBorder="1" applyAlignment="1">
      <alignment vertical="center" wrapText="1"/>
    </xf>
    <xf numFmtId="0" fontId="1" fillId="3" borderId="9" xfId="0" applyFont="1" applyFill="1" applyBorder="1" applyAlignment="1" applyProtection="1">
      <alignment horizontal="left" vertical="center" indent="1"/>
      <protection locked="0"/>
    </xf>
    <xf numFmtId="0" fontId="1" fillId="3" borderId="9" xfId="0" applyFont="1" applyFill="1" applyBorder="1" applyAlignment="1">
      <alignment horizontal="left" vertical="center" indent="1"/>
    </xf>
    <xf numFmtId="0" fontId="1" fillId="14" borderId="9" xfId="0" applyFont="1" applyFill="1" applyBorder="1" applyAlignment="1" applyProtection="1">
      <alignment horizontal="left" vertical="center" indent="1"/>
      <protection locked="0"/>
    </xf>
    <xf numFmtId="0" fontId="1" fillId="14" borderId="42" xfId="0" applyFont="1" applyFill="1" applyBorder="1" applyAlignment="1" applyProtection="1">
      <alignment vertical="center" wrapText="1"/>
      <protection locked="0"/>
    </xf>
    <xf numFmtId="0" fontId="1" fillId="14" borderId="56" xfId="0" applyFont="1" applyFill="1" applyBorder="1" applyAlignment="1" applyProtection="1">
      <alignment vertical="center" wrapText="1"/>
      <protection locked="0"/>
    </xf>
    <xf numFmtId="0" fontId="1" fillId="14" borderId="4" xfId="0" applyFont="1" applyFill="1" applyBorder="1" applyAlignment="1" applyProtection="1">
      <alignment horizontal="center" vertical="center" wrapText="1"/>
      <protection locked="0"/>
    </xf>
    <xf numFmtId="165" fontId="1" fillId="14" borderId="4" xfId="0" applyNumberFormat="1" applyFont="1" applyFill="1" applyBorder="1" applyAlignment="1" applyProtection="1">
      <alignment horizontal="center" vertical="center" wrapText="1"/>
      <protection locked="0"/>
    </xf>
    <xf numFmtId="0" fontId="1" fillId="9" borderId="4" xfId="0" applyFont="1" applyFill="1" applyBorder="1" applyAlignment="1">
      <alignment vertical="center"/>
    </xf>
    <xf numFmtId="0" fontId="20" fillId="2" borderId="9" xfId="0" applyFont="1" applyFill="1" applyBorder="1" applyAlignment="1">
      <alignment vertical="center" wrapText="1"/>
    </xf>
    <xf numFmtId="0" fontId="3" fillId="2" borderId="13"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8" borderId="12" xfId="0" applyFill="1" applyBorder="1" applyAlignment="1">
      <alignment horizontal="left" vertical="center" wrapText="1"/>
    </xf>
    <xf numFmtId="0" fontId="23" fillId="8" borderId="4" xfId="0" applyFont="1" applyFill="1" applyBorder="1" applyAlignment="1">
      <alignment horizontal="left" vertical="center" indent="2"/>
    </xf>
    <xf numFmtId="0" fontId="4" fillId="10" borderId="10" xfId="0" applyFont="1" applyFill="1" applyBorder="1" applyAlignment="1" applyProtection="1">
      <alignment vertical="center" wrapText="1"/>
      <protection locked="0"/>
    </xf>
    <xf numFmtId="0" fontId="0" fillId="8" borderId="31" xfId="0" applyFill="1" applyBorder="1" applyAlignment="1">
      <alignment horizontal="left" vertical="center" wrapText="1" indent="2"/>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0" fontId="0" fillId="5" borderId="17" xfId="0" applyFill="1" applyBorder="1" applyAlignment="1">
      <alignment horizontal="left" vertical="center" indent="2"/>
    </xf>
    <xf numFmtId="0" fontId="0" fillId="5" borderId="18" xfId="0" applyFill="1" applyBorder="1" applyAlignment="1">
      <alignment horizontal="left" vertical="center" wrapText="1" indent="1"/>
    </xf>
    <xf numFmtId="0" fontId="0" fillId="5" borderId="20" xfId="0" applyFill="1" applyBorder="1" applyAlignment="1">
      <alignment horizontal="left" vertical="center" wrapText="1" indent="1"/>
    </xf>
    <xf numFmtId="0" fontId="2" fillId="7" borderId="18" xfId="0" applyFont="1" applyFill="1" applyBorder="1" applyAlignment="1">
      <alignment horizontal="left" vertical="center" indent="1"/>
    </xf>
    <xf numFmtId="0" fontId="2" fillId="7" borderId="20" xfId="0" applyFont="1" applyFill="1" applyBorder="1" applyAlignment="1">
      <alignment horizontal="left" vertical="center" indent="1"/>
    </xf>
    <xf numFmtId="0" fontId="0" fillId="5" borderId="17" xfId="0" applyFill="1" applyBorder="1" applyAlignment="1">
      <alignment horizontal="left" vertical="center" wrapText="1" indent="1"/>
    </xf>
    <xf numFmtId="0" fontId="14" fillId="2" borderId="11" xfId="0" applyFont="1" applyFill="1" applyBorder="1" applyAlignment="1">
      <alignment horizontal="left" vertical="center" wrapText="1" indent="1"/>
    </xf>
    <xf numFmtId="0" fontId="14" fillId="2" borderId="9" xfId="0" applyFont="1" applyFill="1" applyBorder="1" applyAlignment="1">
      <alignment horizontal="left" vertical="center" wrapText="1" indent="1"/>
    </xf>
    <xf numFmtId="0" fontId="14" fillId="2" borderId="10" xfId="0" applyFont="1" applyFill="1" applyBorder="1" applyAlignment="1">
      <alignment horizontal="left" vertical="center" wrapText="1" indent="1"/>
    </xf>
    <xf numFmtId="0" fontId="14" fillId="9" borderId="11" xfId="0" applyFont="1" applyFill="1" applyBorder="1" applyAlignment="1">
      <alignment horizontal="left" vertical="center" wrapText="1" indent="1"/>
    </xf>
    <xf numFmtId="0" fontId="14" fillId="9" borderId="30" xfId="0" applyFont="1" applyFill="1" applyBorder="1" applyAlignment="1">
      <alignment horizontal="left" vertical="center" wrapText="1" indent="1"/>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3" borderId="51" xfId="0" applyFont="1" applyFill="1" applyBorder="1" applyAlignment="1">
      <alignment horizontal="left" vertical="center" indent="1"/>
    </xf>
    <xf numFmtId="0" fontId="1" fillId="13" borderId="49" xfId="0" applyFont="1" applyFill="1" applyBorder="1" applyAlignment="1">
      <alignment horizontal="left" vertical="center" indent="1"/>
    </xf>
    <xf numFmtId="0" fontId="1" fillId="13" borderId="50" xfId="0" applyFont="1" applyFill="1" applyBorder="1" applyAlignment="1">
      <alignment horizontal="left" vertical="center" indent="1"/>
    </xf>
    <xf numFmtId="0" fontId="1" fillId="13" borderId="51" xfId="0" applyFont="1" applyFill="1" applyBorder="1" applyAlignment="1">
      <alignment horizontal="left" vertical="center" indent="1"/>
    </xf>
    <xf numFmtId="0" fontId="14" fillId="9" borderId="9" xfId="0" applyFont="1" applyFill="1" applyBorder="1" applyAlignment="1">
      <alignment horizontal="left" vertical="center" wrapText="1" indent="1"/>
    </xf>
  </cellXfs>
  <cellStyles count="6">
    <cellStyle name="Comma" xfId="5" builtinId="3"/>
    <cellStyle name="Comma 16" xfId="3" xr:uid="{086A7D24-E6E4-42C6-8ACC-5C8C66DA0EFD}"/>
    <cellStyle name="Currency" xfId="1" builtinId="4"/>
    <cellStyle name="Normal" xfId="0" builtinId="0"/>
    <cellStyle name="Normal 10" xfId="2" xr:uid="{41125CBC-B0FF-4F0C-B58B-DD53E4E4802E}"/>
    <cellStyle name="Normal 2" xfId="4" xr:uid="{9DB98340-E27C-457D-814E-4692C2C4A5DA}"/>
  </cellStyles>
  <dxfs count="10">
    <dxf>
      <font>
        <color theme="0"/>
      </font>
    </dxf>
    <dxf>
      <font>
        <color theme="0"/>
      </font>
    </dxf>
    <dxf>
      <font>
        <color theme="0"/>
      </font>
    </dxf>
    <dxf>
      <font>
        <b/>
        <i val="0"/>
        <color theme="0"/>
      </font>
      <fill>
        <patternFill>
          <bgColor theme="1"/>
        </patternFill>
      </fill>
    </dxf>
    <dxf>
      <font>
        <color theme="0"/>
      </font>
    </dxf>
    <dxf>
      <font>
        <color theme="0"/>
      </font>
    </dxf>
    <dxf>
      <font>
        <b/>
        <i val="0"/>
        <color theme="0"/>
      </font>
      <fill>
        <patternFill>
          <bgColor theme="1"/>
        </patternFill>
      </fill>
    </dxf>
    <dxf>
      <font>
        <color theme="0"/>
      </font>
    </dxf>
    <dxf>
      <font>
        <b/>
        <i val="0"/>
        <color theme="0"/>
      </font>
      <fill>
        <patternFill>
          <bgColor theme="1"/>
        </patternFill>
      </fill>
    </dxf>
    <dxf>
      <font>
        <color theme="0"/>
      </font>
    </dxf>
  </dxfs>
  <tableStyles count="0" defaultTableStyle="TableStyleMedium2" defaultPivotStyle="PivotStyleLight16"/>
  <colors>
    <mruColors>
      <color rgb="FFFFFF99"/>
      <color rgb="FF00539B"/>
      <color rgb="FF949B50"/>
      <color rgb="FF56A0D3"/>
      <color rgb="FF5D2884"/>
      <color rgb="FF807F83"/>
      <color rgb="FFBF311A"/>
      <color rgb="FFE58E1A"/>
      <color rgb="FF7542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Plante Moran">
      <a:dk1>
        <a:sysClr val="windowText" lastClr="000000"/>
      </a:dk1>
      <a:lt1>
        <a:sysClr val="window" lastClr="FFFFFF"/>
      </a:lt1>
      <a:dk2>
        <a:srgbClr val="00539B"/>
      </a:dk2>
      <a:lt2>
        <a:srgbClr val="F2F2F2"/>
      </a:lt2>
      <a:accent1>
        <a:srgbClr val="56A0D3"/>
      </a:accent1>
      <a:accent2>
        <a:srgbClr val="BF311A"/>
      </a:accent2>
      <a:accent3>
        <a:srgbClr val="949B50"/>
      </a:accent3>
      <a:accent4>
        <a:srgbClr val="754200"/>
      </a:accent4>
      <a:accent5>
        <a:srgbClr val="807F83"/>
      </a:accent5>
      <a:accent6>
        <a:srgbClr val="E58E1A"/>
      </a:accent6>
      <a:hlink>
        <a:srgbClr val="00539B"/>
      </a:hlink>
      <a:folHlink>
        <a:srgbClr val="00539B"/>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AA57"/>
  <sheetViews>
    <sheetView topLeftCell="A5" workbookViewId="0">
      <selection activeCell="C13" sqref="C13:D13"/>
    </sheetView>
  </sheetViews>
  <sheetFormatPr defaultColWidth="0" defaultRowHeight="15" customHeight="1" zeroHeight="1" thickTop="1" thickBottom="1" x14ac:dyDescent="0.3"/>
  <cols>
    <col min="1" max="1" width="3.7109375" style="13" customWidth="1"/>
    <col min="2" max="2" width="33.42578125" style="13" customWidth="1"/>
    <col min="3" max="3" width="40.7109375" style="14" customWidth="1"/>
    <col min="4" max="4" width="40.7109375" style="13" customWidth="1"/>
    <col min="5" max="5" width="3.7109375" style="13" customWidth="1"/>
    <col min="6" max="16384" width="9.28515625" style="13" hidden="1"/>
  </cols>
  <sheetData>
    <row r="1" spans="2:27" ht="3" customHeight="1" thickTop="1" thickBot="1" x14ac:dyDescent="0.3">
      <c r="B1" s="16"/>
      <c r="C1" s="17"/>
      <c r="D1" s="18"/>
    </row>
    <row r="2" spans="2:27" ht="5.0999999999999996" customHeight="1" thickTop="1" thickBot="1" x14ac:dyDescent="0.3">
      <c r="B2" s="16"/>
      <c r="C2" s="17"/>
      <c r="D2" s="18"/>
    </row>
    <row r="3" spans="2:27" ht="30" customHeight="1" thickTop="1" thickBot="1" x14ac:dyDescent="0.3">
      <c r="B3" s="292" t="s">
        <v>0</v>
      </c>
      <c r="C3" s="293"/>
      <c r="D3" s="294"/>
      <c r="AA3" s="13" t="s">
        <v>1</v>
      </c>
    </row>
    <row r="4" spans="2:27" ht="45" customHeight="1" thickTop="1" thickBot="1" x14ac:dyDescent="0.3">
      <c r="B4" s="15" t="s">
        <v>2</v>
      </c>
      <c r="C4" s="55" t="s">
        <v>3</v>
      </c>
      <c r="D4" s="66" t="s">
        <v>4</v>
      </c>
    </row>
    <row r="5" spans="2:27" ht="15" customHeight="1" thickTop="1" thickBot="1" x14ac:dyDescent="0.3"/>
    <row r="6" spans="2:27" ht="30" customHeight="1" thickTop="1" thickBot="1" x14ac:dyDescent="0.3">
      <c r="B6" s="292" t="s">
        <v>5</v>
      </c>
      <c r="C6" s="293"/>
      <c r="D6" s="294"/>
    </row>
    <row r="7" spans="2:27" ht="30" customHeight="1" thickTop="1" thickBot="1" x14ac:dyDescent="0.3">
      <c r="B7" s="295" t="s">
        <v>6</v>
      </c>
      <c r="C7" s="295"/>
      <c r="D7" s="35" t="s">
        <v>7</v>
      </c>
    </row>
    <row r="8" spans="2:27" ht="15" customHeight="1" thickTop="1" thickBot="1" x14ac:dyDescent="0.3"/>
    <row r="9" spans="2:27" ht="30" customHeight="1" thickTop="1" thickBot="1" x14ac:dyDescent="0.3">
      <c r="B9" s="292" t="s">
        <v>8</v>
      </c>
      <c r="C9" s="293"/>
      <c r="D9" s="294"/>
    </row>
    <row r="10" spans="2:27" ht="15" customHeight="1" thickTop="1" thickBot="1" x14ac:dyDescent="0.3">
      <c r="B10" s="19" t="s">
        <v>9</v>
      </c>
      <c r="C10" s="298" t="s">
        <v>10</v>
      </c>
      <c r="D10" s="299"/>
    </row>
    <row r="11" spans="2:27" ht="30" customHeight="1" thickTop="1" thickBot="1" x14ac:dyDescent="0.3">
      <c r="B11" s="20" t="str">
        <f>'Proposal Summary'!B2</f>
        <v>Proposal Summary</v>
      </c>
      <c r="C11" s="296" t="s">
        <v>11</v>
      </c>
      <c r="D11" s="297"/>
    </row>
    <row r="12" spans="2:27" ht="45" customHeight="1" thickTop="1" thickBot="1" x14ac:dyDescent="0.3">
      <c r="B12" s="20" t="s">
        <v>12</v>
      </c>
      <c r="C12" s="296" t="s">
        <v>13</v>
      </c>
      <c r="D12" s="297"/>
    </row>
    <row r="13" spans="2:27" ht="147.75" customHeight="1" thickTop="1" thickBot="1" x14ac:dyDescent="0.3">
      <c r="B13" s="20" t="s">
        <v>14</v>
      </c>
      <c r="C13" s="296" t="s">
        <v>15</v>
      </c>
      <c r="D13" s="297"/>
    </row>
    <row r="14" spans="2:27" ht="40.15" customHeight="1" thickTop="1" thickBot="1" x14ac:dyDescent="0.3">
      <c r="B14" s="20" t="s">
        <v>16</v>
      </c>
      <c r="C14" s="296" t="s">
        <v>17</v>
      </c>
      <c r="D14" s="297"/>
    </row>
    <row r="15" spans="2:27" ht="61.15" customHeight="1" thickTop="1" thickBot="1" x14ac:dyDescent="0.3">
      <c r="B15" s="20" t="s">
        <v>18</v>
      </c>
      <c r="C15" s="296" t="s">
        <v>19</v>
      </c>
      <c r="D15" s="297"/>
    </row>
    <row r="16" spans="2:27" ht="48.6" customHeight="1" thickTop="1" thickBot="1" x14ac:dyDescent="0.3">
      <c r="B16" s="20" t="s">
        <v>20</v>
      </c>
      <c r="C16" s="300" t="s">
        <v>21</v>
      </c>
      <c r="D16" s="300"/>
    </row>
    <row r="17" spans="2:4" ht="138" customHeight="1" thickTop="1" thickBot="1" x14ac:dyDescent="0.3">
      <c r="B17" s="20" t="s">
        <v>22</v>
      </c>
      <c r="C17" s="300" t="s">
        <v>23</v>
      </c>
      <c r="D17" s="300"/>
    </row>
    <row r="18" spans="2:4" ht="44.1" customHeight="1" thickTop="1" thickBot="1" x14ac:dyDescent="0.3">
      <c r="B18" s="96" t="s">
        <v>24</v>
      </c>
      <c r="C18" s="296" t="s">
        <v>25</v>
      </c>
      <c r="D18" s="297"/>
    </row>
    <row r="19" spans="2:4" ht="15" customHeight="1" thickTop="1" thickBot="1" x14ac:dyDescent="0.3">
      <c r="B19" s="16"/>
      <c r="C19" s="17"/>
      <c r="D19" s="18"/>
    </row>
    <row r="20" spans="2:4" ht="15" customHeight="1" thickTop="1" thickBot="1" x14ac:dyDescent="0.3"/>
    <row r="33" ht="15" hidden="1" customHeight="1" x14ac:dyDescent="0.25"/>
    <row r="34" ht="15" hidden="1" customHeight="1" x14ac:dyDescent="0.25"/>
    <row r="43" ht="15" hidden="1" customHeight="1" x14ac:dyDescent="0.25"/>
    <row r="44" ht="15" hidden="1" customHeight="1" x14ac:dyDescent="0.25"/>
    <row r="45" ht="15" hidden="1" customHeight="1" x14ac:dyDescent="0.25"/>
    <row r="46" ht="15" hidden="1" customHeight="1" x14ac:dyDescent="0.25"/>
    <row r="49" ht="15" hidden="1" customHeight="1" x14ac:dyDescent="0.25"/>
    <row r="54" ht="15" hidden="1" customHeight="1" x14ac:dyDescent="0.25"/>
    <row r="55" ht="15" hidden="1" customHeight="1" x14ac:dyDescent="0.25"/>
    <row r="56" ht="15" hidden="1" customHeight="1" x14ac:dyDescent="0.25"/>
    <row r="57" ht="15" hidden="1" customHeight="1" x14ac:dyDescent="0.25"/>
  </sheetData>
  <sheetProtection algorithmName="SHA-512" hashValue="pcdYgGn3rNGIMGFbu7FMfG8MQdLcBqrBQK0xA/GL66T4RFAZKH1kb3tthBvgCSRjjR9xtsNd3l31JQAcIu3VgQ==" saltValue="2y9zobP77b61I+ef1Q9f4w==" spinCount="100000" sheet="1" formatCells="0" formatRows="0"/>
  <protectedRanges>
    <protectedRange sqref="D7" name="Range1"/>
  </protectedRanges>
  <mergeCells count="13">
    <mergeCell ref="B3:D3"/>
    <mergeCell ref="B6:D6"/>
    <mergeCell ref="B7:C7"/>
    <mergeCell ref="C15:D15"/>
    <mergeCell ref="C18:D18"/>
    <mergeCell ref="C14:D14"/>
    <mergeCell ref="C13:D13"/>
    <mergeCell ref="B9:D9"/>
    <mergeCell ref="C10:D10"/>
    <mergeCell ref="C11:D11"/>
    <mergeCell ref="C16:D16"/>
    <mergeCell ref="C17:D17"/>
    <mergeCell ref="C12:D12"/>
  </mergeCells>
  <printOptions horizontalCentered="1" verticalCentered="1"/>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pageSetUpPr fitToPage="1"/>
  </sheetPr>
  <dimension ref="A1:F32"/>
  <sheetViews>
    <sheetView tabSelected="1" workbookViewId="0">
      <selection activeCell="D14" sqref="D14"/>
    </sheetView>
  </sheetViews>
  <sheetFormatPr defaultColWidth="0" defaultRowHeight="15" zeroHeight="1" x14ac:dyDescent="0.25"/>
  <cols>
    <col min="1" max="1" width="3.7109375" style="43" customWidth="1"/>
    <col min="2" max="2" width="73.140625" style="1" bestFit="1" customWidth="1"/>
    <col min="3" max="4" width="25.7109375" style="1" customWidth="1"/>
    <col min="5" max="5" width="65.7109375" style="1" customWidth="1"/>
    <col min="6" max="6" width="3.7109375" style="43" customWidth="1"/>
    <col min="7" max="16384" width="9.28515625" style="1" hidden="1"/>
  </cols>
  <sheetData>
    <row r="1" spans="1:6" s="45" customFormat="1" x14ac:dyDescent="0.25">
      <c r="A1" s="44"/>
      <c r="F1" s="46"/>
    </row>
    <row r="2" spans="1:6" ht="30" customHeight="1" x14ac:dyDescent="0.25">
      <c r="B2" s="21" t="s">
        <v>26</v>
      </c>
      <c r="C2" s="301" t="str">
        <f>'Bidder Checklist'!C11</f>
        <v>No data entry is required in the Proposal Summary. Comments are optional.</v>
      </c>
      <c r="D2" s="302"/>
      <c r="E2" s="303"/>
    </row>
    <row r="3" spans="1:6" ht="30" x14ac:dyDescent="0.25">
      <c r="B3" s="4" t="s">
        <v>27</v>
      </c>
      <c r="C3" s="5" t="s">
        <v>28</v>
      </c>
      <c r="D3" s="5" t="s">
        <v>29</v>
      </c>
      <c r="E3" s="8" t="s">
        <v>30</v>
      </c>
    </row>
    <row r="4" spans="1:6" ht="15" customHeight="1" x14ac:dyDescent="0.25">
      <c r="B4" s="102" t="s">
        <v>31</v>
      </c>
      <c r="C4" s="40"/>
      <c r="D4" s="40"/>
      <c r="E4" s="41"/>
    </row>
    <row r="5" spans="1:6" x14ac:dyDescent="0.25">
      <c r="B5" s="103" t="s">
        <v>32</v>
      </c>
      <c r="C5" s="23" t="s">
        <v>33</v>
      </c>
      <c r="D5" s="23">
        <f>IFERROR(SUM('Software Information'!M26:V26)/COUNTIF('Software Information'!M26:V26,"&gt;0"),0)</f>
        <v>0</v>
      </c>
      <c r="E5" s="60"/>
    </row>
    <row r="6" spans="1:6" x14ac:dyDescent="0.25">
      <c r="B6" s="103" t="s">
        <v>34</v>
      </c>
      <c r="C6" s="23">
        <f>'Software Information'!J26</f>
        <v>0</v>
      </c>
      <c r="D6" s="23" t="s">
        <v>33</v>
      </c>
      <c r="E6" s="60"/>
    </row>
    <row r="7" spans="1:6" x14ac:dyDescent="0.25">
      <c r="B7" s="103" t="s">
        <v>35</v>
      </c>
      <c r="C7" s="23">
        <f>'Software Information'!K26</f>
        <v>0</v>
      </c>
      <c r="D7" s="23" t="s">
        <v>33</v>
      </c>
      <c r="E7" s="60"/>
    </row>
    <row r="8" spans="1:6" x14ac:dyDescent="0.25">
      <c r="B8" s="103" t="s">
        <v>16</v>
      </c>
      <c r="C8" s="23">
        <f>'Data Conversion Services'!K30</f>
        <v>0</v>
      </c>
      <c r="D8" s="23" t="s">
        <v>33</v>
      </c>
      <c r="E8" s="60"/>
    </row>
    <row r="9" spans="1:6" x14ac:dyDescent="0.25">
      <c r="B9" s="103" t="s">
        <v>18</v>
      </c>
      <c r="C9" s="23">
        <f>Integrations!L18</f>
        <v>0</v>
      </c>
      <c r="D9" s="23" t="s">
        <v>33</v>
      </c>
      <c r="E9" s="60"/>
    </row>
    <row r="10" spans="1:6" x14ac:dyDescent="0.25">
      <c r="B10" s="103" t="s">
        <v>20</v>
      </c>
      <c r="C10" s="23">
        <f ca="1">Modifications!H11</f>
        <v>0</v>
      </c>
      <c r="D10" s="23" t="s">
        <v>33</v>
      </c>
      <c r="E10" s="60"/>
    </row>
    <row r="11" spans="1:6" x14ac:dyDescent="0.25">
      <c r="B11" s="103" t="s">
        <v>36</v>
      </c>
      <c r="C11" s="23">
        <f>'Other Services'!G22</f>
        <v>0</v>
      </c>
      <c r="D11" s="23">
        <f>IFERROR(SUM('Other Services'!H22:Q22)/COUNTIF('Other Services'!H22:Q22,"&gt;0"),0)</f>
        <v>0</v>
      </c>
      <c r="E11" s="60"/>
    </row>
    <row r="12" spans="1:6" ht="15.75" thickBot="1" x14ac:dyDescent="0.3">
      <c r="B12" s="104" t="s">
        <v>37</v>
      </c>
      <c r="C12" s="105">
        <f ca="1">SUM(OFFSET(C4,1,0):OFFSET(C12,-1,0))</f>
        <v>0</v>
      </c>
      <c r="D12" s="105">
        <f ca="1">SUM(OFFSET(D4,1,0):OFFSET(D12,-1,0))</f>
        <v>0</v>
      </c>
      <c r="E12" s="106"/>
    </row>
    <row r="13" spans="1:6" x14ac:dyDescent="0.25">
      <c r="B13" s="109" t="s">
        <v>38</v>
      </c>
      <c r="C13" s="107"/>
      <c r="D13" s="107"/>
      <c r="E13" s="108"/>
    </row>
    <row r="14" spans="1:6" ht="15" customHeight="1" x14ac:dyDescent="0.25">
      <c r="B14" s="103" t="s">
        <v>32</v>
      </c>
      <c r="C14" s="23" t="s">
        <v>33</v>
      </c>
      <c r="D14" s="23">
        <f>IFERROR(SUM('Software Information'!M49:V49)/COUNTIF('Software Information'!M49:V49,"&gt;0"),0)</f>
        <v>0</v>
      </c>
      <c r="E14" s="60"/>
    </row>
    <row r="15" spans="1:6" x14ac:dyDescent="0.25">
      <c r="B15" s="103" t="s">
        <v>34</v>
      </c>
      <c r="C15" s="23">
        <f>'Software Information'!J49</f>
        <v>0</v>
      </c>
      <c r="D15" s="23" t="s">
        <v>33</v>
      </c>
      <c r="E15" s="60"/>
    </row>
    <row r="16" spans="1:6" x14ac:dyDescent="0.25">
      <c r="B16" s="103" t="s">
        <v>35</v>
      </c>
      <c r="C16" s="23">
        <f>'Software Information'!K49</f>
        <v>0</v>
      </c>
      <c r="D16" s="23" t="s">
        <v>33</v>
      </c>
      <c r="E16" s="60"/>
    </row>
    <row r="17" spans="1:6" x14ac:dyDescent="0.25">
      <c r="B17" s="103" t="s">
        <v>16</v>
      </c>
      <c r="C17" s="23">
        <f>'Data Conversion Services'!K38</f>
        <v>0</v>
      </c>
      <c r="D17" s="23" t="s">
        <v>33</v>
      </c>
      <c r="E17" s="60"/>
    </row>
    <row r="18" spans="1:6" x14ac:dyDescent="0.25">
      <c r="B18" s="103" t="s">
        <v>18</v>
      </c>
      <c r="C18" s="23">
        <f>Integrations!L29</f>
        <v>0</v>
      </c>
      <c r="D18" s="23" t="s">
        <v>33</v>
      </c>
      <c r="E18" s="60"/>
    </row>
    <row r="19" spans="1:6" x14ac:dyDescent="0.25">
      <c r="B19" s="103" t="s">
        <v>20</v>
      </c>
      <c r="C19" s="23">
        <f ca="1">Modifications!H19</f>
        <v>0</v>
      </c>
      <c r="D19" s="23" t="s">
        <v>33</v>
      </c>
      <c r="E19" s="60"/>
    </row>
    <row r="20" spans="1:6" x14ac:dyDescent="0.25">
      <c r="B20" s="103" t="s">
        <v>36</v>
      </c>
      <c r="C20" s="23">
        <f>'Other Services'!G43</f>
        <v>0</v>
      </c>
      <c r="D20" s="23">
        <f>IFERROR(SUM('Other Services'!H43:Q43)/COUNTIF('Other Services'!H43:Q43,"&gt;0"),0)</f>
        <v>0</v>
      </c>
      <c r="E20" s="60"/>
    </row>
    <row r="21" spans="1:6" ht="15.75" thickBot="1" x14ac:dyDescent="0.3">
      <c r="B21" s="111" t="s">
        <v>39</v>
      </c>
      <c r="C21" s="110">
        <f ca="1">SUM(C14:C20)</f>
        <v>0</v>
      </c>
      <c r="D21" s="110">
        <f>SUM(D14:D20)</f>
        <v>0</v>
      </c>
      <c r="E21" s="112"/>
    </row>
    <row r="22" spans="1:6" ht="15.75" thickBot="1" x14ac:dyDescent="0.3">
      <c r="B22" s="141" t="s">
        <v>40</v>
      </c>
      <c r="C22" s="142">
        <f ca="1">C21+C12</f>
        <v>0</v>
      </c>
      <c r="D22" s="142">
        <f ca="1">D21+D12</f>
        <v>0</v>
      </c>
      <c r="E22" s="143"/>
    </row>
    <row r="23" spans="1:6" s="54" customFormat="1" ht="15.75" thickBot="1" x14ac:dyDescent="0.3">
      <c r="A23" s="42"/>
      <c r="B23" s="51"/>
      <c r="C23" s="52"/>
      <c r="D23" s="52"/>
      <c r="E23" s="53"/>
      <c r="F23" s="42"/>
    </row>
    <row r="24" spans="1:6" ht="30" x14ac:dyDescent="0.25">
      <c r="B24" s="69" t="s">
        <v>41</v>
      </c>
      <c r="C24" s="70" t="s">
        <v>28</v>
      </c>
      <c r="D24" s="70" t="s">
        <v>29</v>
      </c>
      <c r="E24" s="71" t="s">
        <v>30</v>
      </c>
    </row>
    <row r="25" spans="1:6" x14ac:dyDescent="0.25">
      <c r="B25" s="22" t="s">
        <v>42</v>
      </c>
      <c r="C25" s="23">
        <f>Optional!H30</f>
        <v>0</v>
      </c>
      <c r="D25" s="23">
        <f>IFERROR(SUM(Optional!I16:R16)/COUNTIF(Optional!I16:R16,"&gt;0"),0)</f>
        <v>0</v>
      </c>
      <c r="E25" s="60"/>
    </row>
    <row r="26" spans="1:6" x14ac:dyDescent="0.25">
      <c r="B26" s="113" t="s">
        <v>43</v>
      </c>
      <c r="C26" s="114">
        <f>Optional!H29</f>
        <v>0</v>
      </c>
      <c r="D26" s="114">
        <f>IFERROR(SUM(Optional!I29:R29)/COUNTIF(Optional!I29:R29,"&gt;0"),0)</f>
        <v>0</v>
      </c>
      <c r="E26" s="60"/>
    </row>
    <row r="27" spans="1:6" ht="15.75" thickBot="1" x14ac:dyDescent="0.3">
      <c r="B27" s="2" t="s">
        <v>44</v>
      </c>
      <c r="C27" s="9">
        <f>SUM(C25:C25)</f>
        <v>0</v>
      </c>
      <c r="D27" s="9">
        <f>SUM(D25:D25)</f>
        <v>0</v>
      </c>
      <c r="E27" s="7"/>
    </row>
    <row r="28" spans="1:6" s="45" customFormat="1" x14ac:dyDescent="0.25">
      <c r="A28" s="47"/>
      <c r="F28" s="48"/>
    </row>
    <row r="32" spans="1:6" x14ac:dyDescent="0.25"/>
  </sheetData>
  <sheetProtection algorithmName="SHA-512" hashValue="UWf75TWRlE/6BOdujM6iwb94u0fBhq/rGl9yKcD1VlrwiuUVRAid69LAWmz8SyQaf+EgYI6bAJYoIVHv9bjPkw==" saltValue="kXnACwTgD8yHWCOSGlHHkg==" spinCount="100000" sheet="1" formatCells="0" formatRows="0"/>
  <protectedRanges>
    <protectedRange sqref="E5:E11 E14:E20 E25:E26" name="Range1"/>
  </protectedRanges>
  <mergeCells count="1">
    <mergeCell ref="C2:E2"/>
  </mergeCells>
  <printOptions horizontalCentered="1"/>
  <pageMargins left="0.5" right="0.5" top="1" bottom="0.25" header="0.3" footer="0.3"/>
  <pageSetup scale="97"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25" id="{4DDDB22B-ECB1-484A-9A2C-041E3D311085}">
            <xm:f>'Bidder Checklist'!#REF!='Bidder Checklist'!#REF!</xm:f>
            <x14:dxf>
              <font>
                <color theme="0"/>
              </font>
            </x14:dxf>
          </x14:cfRule>
          <xm:sqref>C2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E8C7-B062-4429-9898-23DBDE813702}">
  <sheetPr>
    <tabColor rgb="FF00539B"/>
    <pageSetUpPr autoPageBreaks="0"/>
  </sheetPr>
  <dimension ref="A1:K41"/>
  <sheetViews>
    <sheetView topLeftCell="A2" workbookViewId="0">
      <selection activeCell="B12" sqref="B12"/>
    </sheetView>
  </sheetViews>
  <sheetFormatPr defaultColWidth="0" defaultRowHeight="15" customHeight="1" zeroHeight="1" x14ac:dyDescent="0.25"/>
  <cols>
    <col min="1" max="1" width="3.7109375" style="87" customWidth="1"/>
    <col min="2" max="2" width="54.28515625" customWidth="1"/>
    <col min="3" max="3" width="19.28515625" customWidth="1"/>
    <col min="4" max="4" width="66.7109375" customWidth="1"/>
    <col min="5" max="5" width="3.7109375" style="87" customWidth="1"/>
    <col min="6" max="11" width="0" hidden="1" customWidth="1"/>
    <col min="12" max="16384" width="9.28515625" hidden="1"/>
  </cols>
  <sheetData>
    <row r="1" spans="1:5" s="49" customFormat="1" x14ac:dyDescent="0.25">
      <c r="A1" s="85"/>
      <c r="E1" s="86"/>
    </row>
    <row r="2" spans="1:5" s="1" customFormat="1" ht="46.5" customHeight="1" x14ac:dyDescent="0.25">
      <c r="A2" s="43"/>
      <c r="B2" s="37" t="s">
        <v>45</v>
      </c>
      <c r="C2" s="304" t="s">
        <v>13</v>
      </c>
      <c r="D2" s="305"/>
      <c r="E2" s="43"/>
    </row>
    <row r="3" spans="1:5" s="1" customFormat="1" ht="15.75" thickBot="1" x14ac:dyDescent="0.3">
      <c r="A3" s="43"/>
      <c r="B3" s="88"/>
      <c r="C3" s="89" t="s">
        <v>46</v>
      </c>
      <c r="D3" s="90" t="s">
        <v>30</v>
      </c>
      <c r="E3" s="43"/>
    </row>
    <row r="4" spans="1:5" s="1" customFormat="1" ht="15" customHeight="1" x14ac:dyDescent="0.25">
      <c r="A4" s="43"/>
      <c r="B4" s="306" t="s">
        <v>31</v>
      </c>
      <c r="C4" s="307"/>
      <c r="D4" s="308"/>
      <c r="E4" s="43"/>
    </row>
    <row r="5" spans="1:5" x14ac:dyDescent="0.25">
      <c r="B5" s="99" t="s">
        <v>47</v>
      </c>
      <c r="C5" s="81"/>
      <c r="D5" s="56"/>
    </row>
    <row r="6" spans="1:5" x14ac:dyDescent="0.25">
      <c r="B6" s="99" t="s">
        <v>48</v>
      </c>
      <c r="C6" s="81"/>
      <c r="D6" s="56"/>
    </row>
    <row r="7" spans="1:5" x14ac:dyDescent="0.25">
      <c r="B7" s="99" t="s">
        <v>49</v>
      </c>
      <c r="C7" s="81"/>
      <c r="D7" s="101"/>
    </row>
    <row r="8" spans="1:5" x14ac:dyDescent="0.25">
      <c r="B8" s="99" t="s">
        <v>50</v>
      </c>
      <c r="C8" s="81"/>
      <c r="D8" s="56"/>
    </row>
    <row r="9" spans="1:5" x14ac:dyDescent="0.25">
      <c r="B9" s="99" t="s">
        <v>51</v>
      </c>
      <c r="C9" s="81"/>
      <c r="D9" s="56"/>
    </row>
    <row r="10" spans="1:5" x14ac:dyDescent="0.25">
      <c r="B10" s="99" t="s">
        <v>52</v>
      </c>
      <c r="C10" s="81"/>
      <c r="D10" s="56"/>
    </row>
    <row r="11" spans="1:5" x14ac:dyDescent="0.25">
      <c r="B11" s="99" t="s">
        <v>53</v>
      </c>
      <c r="C11" s="81"/>
      <c r="D11" s="56"/>
    </row>
    <row r="12" spans="1:5" x14ac:dyDescent="0.25">
      <c r="B12" s="99" t="s">
        <v>54</v>
      </c>
      <c r="C12" s="81"/>
      <c r="D12" s="56"/>
    </row>
    <row r="13" spans="1:5" x14ac:dyDescent="0.25">
      <c r="B13" s="99" t="s">
        <v>55</v>
      </c>
      <c r="C13" s="81"/>
      <c r="D13" s="56"/>
    </row>
    <row r="14" spans="1:5" x14ac:dyDescent="0.25">
      <c r="B14" s="99" t="s">
        <v>56</v>
      </c>
      <c r="C14" s="81"/>
      <c r="D14" s="56"/>
    </row>
    <row r="15" spans="1:5" x14ac:dyDescent="0.25">
      <c r="B15" s="99" t="s">
        <v>57</v>
      </c>
      <c r="C15" s="81"/>
      <c r="D15" s="56"/>
    </row>
    <row r="16" spans="1:5" x14ac:dyDescent="0.25">
      <c r="B16" s="99" t="s">
        <v>58</v>
      </c>
      <c r="C16" s="81"/>
      <c r="D16" s="56"/>
    </row>
    <row r="17" spans="2:4" x14ac:dyDescent="0.25">
      <c r="B17" s="99" t="s">
        <v>59</v>
      </c>
      <c r="C17" s="81"/>
      <c r="D17" s="56"/>
    </row>
    <row r="18" spans="2:4" x14ac:dyDescent="0.25">
      <c r="B18" s="99" t="s">
        <v>60</v>
      </c>
      <c r="C18" s="81"/>
      <c r="D18" s="56"/>
    </row>
    <row r="19" spans="2:4" x14ac:dyDescent="0.25">
      <c r="B19" s="99" t="s">
        <v>61</v>
      </c>
      <c r="C19" s="81"/>
      <c r="D19" s="56"/>
    </row>
    <row r="20" spans="2:4" x14ac:dyDescent="0.25">
      <c r="B20" s="99" t="s">
        <v>62</v>
      </c>
      <c r="C20" s="81"/>
      <c r="D20" s="56"/>
    </row>
    <row r="21" spans="2:4" x14ac:dyDescent="0.25">
      <c r="B21" s="99" t="s">
        <v>63</v>
      </c>
      <c r="C21" s="81"/>
      <c r="D21" s="56"/>
    </row>
    <row r="22" spans="2:4" x14ac:dyDescent="0.25">
      <c r="B22" s="99" t="s">
        <v>64</v>
      </c>
      <c r="C22" s="81"/>
      <c r="D22" s="56"/>
    </row>
    <row r="23" spans="2:4" ht="15.75" thickBot="1" x14ac:dyDescent="0.3">
      <c r="B23" s="99" t="s">
        <v>65</v>
      </c>
      <c r="C23" s="81"/>
      <c r="D23" s="56"/>
    </row>
    <row r="24" spans="2:4" ht="15" customHeight="1" x14ac:dyDescent="0.25">
      <c r="B24" s="309" t="s">
        <v>66</v>
      </c>
      <c r="C24" s="310"/>
      <c r="D24" s="311"/>
    </row>
    <row r="25" spans="2:4" ht="45" x14ac:dyDescent="0.25">
      <c r="B25" s="291" t="s">
        <v>67</v>
      </c>
      <c r="C25" s="81"/>
      <c r="D25" s="56"/>
    </row>
    <row r="26" spans="2:4" ht="15" customHeight="1" x14ac:dyDescent="0.25">
      <c r="B26" s="99" t="s">
        <v>68</v>
      </c>
      <c r="C26" s="81"/>
      <c r="D26" s="56"/>
    </row>
    <row r="27" spans="2:4" ht="15" customHeight="1" x14ac:dyDescent="0.25">
      <c r="B27" s="99" t="s">
        <v>69</v>
      </c>
      <c r="C27" s="128"/>
      <c r="D27" s="132"/>
    </row>
    <row r="28" spans="2:4" ht="15" customHeight="1" x14ac:dyDescent="0.25">
      <c r="B28" s="99" t="s">
        <v>70</v>
      </c>
      <c r="C28" s="128"/>
      <c r="D28" s="132"/>
    </row>
    <row r="29" spans="2:4" ht="15" customHeight="1" x14ac:dyDescent="0.25">
      <c r="B29" s="99" t="s">
        <v>71</v>
      </c>
      <c r="C29" s="128"/>
      <c r="D29" s="132"/>
    </row>
    <row r="30" spans="2:4" ht="15" customHeight="1" x14ac:dyDescent="0.25">
      <c r="B30" s="99" t="s">
        <v>72</v>
      </c>
      <c r="C30" s="128"/>
      <c r="D30" s="132"/>
    </row>
    <row r="31" spans="2:4" ht="15" customHeight="1" x14ac:dyDescent="0.25">
      <c r="B31" s="226"/>
      <c r="C31" s="128"/>
      <c r="D31" s="132"/>
    </row>
    <row r="32" spans="2:4" ht="15" customHeight="1" x14ac:dyDescent="0.25">
      <c r="B32" s="226"/>
      <c r="C32" s="128"/>
      <c r="D32" s="132"/>
    </row>
    <row r="33" spans="2:4" ht="15" customHeight="1" x14ac:dyDescent="0.25">
      <c r="B33" s="226"/>
      <c r="C33" s="128"/>
      <c r="D33" s="132"/>
    </row>
    <row r="34" spans="2:4" ht="15" customHeight="1" x14ac:dyDescent="0.25">
      <c r="B34" s="226"/>
      <c r="C34" s="128"/>
      <c r="D34" s="132"/>
    </row>
    <row r="35" spans="2:4" ht="15" customHeight="1" x14ac:dyDescent="0.25">
      <c r="B35" s="226"/>
      <c r="C35" s="128"/>
      <c r="D35" s="132"/>
    </row>
    <row r="36" spans="2:4" ht="15" customHeight="1" x14ac:dyDescent="0.25">
      <c r="B36" s="226"/>
      <c r="C36" s="128"/>
      <c r="D36" s="132"/>
    </row>
    <row r="37" spans="2:4" ht="15" customHeight="1" thickBot="1" x14ac:dyDescent="0.3">
      <c r="B37" s="100"/>
      <c r="C37" s="148"/>
      <c r="D37" s="57"/>
    </row>
    <row r="38" spans="2:4" ht="15" customHeight="1" x14ac:dyDescent="0.25"/>
    <row r="39" spans="2:4" ht="15" customHeight="1" x14ac:dyDescent="0.25"/>
    <row r="40" spans="2:4" ht="15" customHeight="1" x14ac:dyDescent="0.25"/>
    <row r="41" spans="2:4" ht="15" customHeight="1" x14ac:dyDescent="0.25"/>
  </sheetData>
  <sheetProtection algorithmName="SHA-512" hashValue="Sv6gtc/XSAyzEkulJIkiG7T2ZSEOl45T3VkSHHV4WT67eEXdlppiZfDac0VW3ITWTZgM5RXmkftQnlDFeOlSmA==" saltValue="1syPQ2uxH/qMA3O+AFv0OA==" spinCount="100000" sheet="1" objects="1" scenarios="1"/>
  <protectedRanges>
    <protectedRange sqref="C25:D37 C5:D23" name="Range1"/>
  </protectedRanges>
  <mergeCells count="3">
    <mergeCell ref="C2:D2"/>
    <mergeCell ref="B4:D4"/>
    <mergeCell ref="B24:D24"/>
  </mergeCells>
  <dataValidations count="2">
    <dataValidation operator="greaterThanOrEqual" allowBlank="1" showErrorMessage="1" errorTitle="Invalid Entry" error="Please enter numeric values only and type any text in the comments column." sqref="C24 C38:C1048576 C1:C4" xr:uid="{81BD06FA-E5BA-430B-BD13-E59C6831C550}"/>
    <dataValidation type="list" operator="greaterThanOrEqual" allowBlank="1" showInputMessage="1" showErrorMessage="1" errorTitle="Invalid Entry" error="Please enter numeric values only and type any text in the comments column." promptTitle="Scope" prompt="Proposed: Cost included within proposal._x000a_Optional: Not proposed, but available and included in optional tab. _x000a_No Bid: Costs not proposed, functionality not available." sqref="C5:C23 C25:C37" xr:uid="{6523C437-C663-4A2B-9844-D95ED30350BB}">
      <formula1>"Proposed, No Bid"</formula1>
    </dataValidation>
  </dataValidations>
  <pageMargins left="0.5" right="0.5" top="1" bottom="0.25" header="0.3" footer="0.3"/>
  <pageSetup scale="98" orientation="portrait" r:id="rId1"/>
  <headerFooter scaleWithDoc="0">
    <oddHeader>&amp;C&amp;"-,Bold"Clark Regional Wastewater District - ERP System Selection and Implementation
Attachment B - Pricing Forms
&amp;"-,Italic"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sheetPr>
  <dimension ref="B1:W51"/>
  <sheetViews>
    <sheetView showGridLines="0" topLeftCell="A2" zoomScale="70" zoomScaleNormal="70" workbookViewId="0">
      <selection activeCell="O8" sqref="O8"/>
    </sheetView>
  </sheetViews>
  <sheetFormatPr defaultColWidth="0" defaultRowHeight="15" zeroHeight="1" x14ac:dyDescent="0.25"/>
  <cols>
    <col min="1" max="1" width="3.7109375" customWidth="1"/>
    <col min="2" max="2" width="3.7109375" hidden="1" customWidth="1"/>
    <col min="3" max="3" width="37.7109375" bestFit="1" customWidth="1"/>
    <col min="4" max="4" width="16.42578125" customWidth="1"/>
    <col min="5" max="5" width="41.7109375" customWidth="1"/>
    <col min="6" max="6" width="12.7109375" customWidth="1"/>
    <col min="7" max="7" width="17.7109375" bestFit="1" customWidth="1"/>
    <col min="8" max="8" width="12.7109375" customWidth="1"/>
    <col min="9" max="12" width="18.7109375" style="39" customWidth="1"/>
    <col min="13" max="22" width="26.7109375" customWidth="1"/>
    <col min="23" max="23" width="68.7109375" customWidth="1"/>
    <col min="24" max="24" width="3.7109375" customWidth="1"/>
    <col min="25" max="25" width="0" hidden="1" customWidth="1"/>
  </cols>
  <sheetData>
    <row r="1" spans="2:23" x14ac:dyDescent="0.25"/>
    <row r="2" spans="2:23" s="1" customFormat="1" ht="78.75" customHeight="1" x14ac:dyDescent="0.25">
      <c r="C2" s="67" t="s">
        <v>73</v>
      </c>
      <c r="D2" s="67"/>
      <c r="E2" s="67"/>
      <c r="F2" s="304" t="str">
        <f>'Bidder Checklist'!C13</f>
        <v>Please complete the black cells with information regarding the software components proposed. Software Component Name should be the name of the module or suite of modules that the software is sold as. Include all software required to fulfill the scope including system modules/bundles, integration platform/API/middleware (if applicable), etc.
Any discounts or adjustments to costs should be included in line item pricing. You may use comments to explain any discounts or adjustments applied. 
Travel expenses should be entered as their own line item, if applicable.</v>
      </c>
      <c r="G2" s="312"/>
      <c r="H2" s="312"/>
      <c r="I2" s="312"/>
      <c r="J2" s="312"/>
      <c r="K2" s="312"/>
      <c r="L2" s="312"/>
      <c r="M2" s="312"/>
      <c r="N2" s="312"/>
      <c r="O2" s="312"/>
      <c r="P2" s="312"/>
      <c r="Q2" s="312"/>
      <c r="R2" s="312"/>
      <c r="S2" s="312"/>
      <c r="T2" s="312"/>
      <c r="U2" s="312"/>
      <c r="V2" s="312"/>
      <c r="W2" s="305"/>
    </row>
    <row r="3" spans="2:23" s="1" customFormat="1" ht="74.25" customHeight="1" x14ac:dyDescent="0.25">
      <c r="C3" s="283" t="s">
        <v>74</v>
      </c>
      <c r="D3" s="283" t="s">
        <v>46</v>
      </c>
      <c r="E3" s="283" t="s">
        <v>75</v>
      </c>
      <c r="F3" s="36" t="s">
        <v>76</v>
      </c>
      <c r="G3" s="36" t="s">
        <v>77</v>
      </c>
      <c r="H3" s="36" t="s">
        <v>78</v>
      </c>
      <c r="I3" s="36" t="s">
        <v>79</v>
      </c>
      <c r="J3" s="36" t="s">
        <v>80</v>
      </c>
      <c r="K3" s="36" t="s">
        <v>81</v>
      </c>
      <c r="L3" s="36" t="s">
        <v>82</v>
      </c>
      <c r="M3" s="36" t="s">
        <v>83</v>
      </c>
      <c r="N3" s="36" t="s">
        <v>84</v>
      </c>
      <c r="O3" s="36" t="s">
        <v>85</v>
      </c>
      <c r="P3" s="36" t="s">
        <v>86</v>
      </c>
      <c r="Q3" s="36" t="s">
        <v>87</v>
      </c>
      <c r="R3" s="36" t="s">
        <v>88</v>
      </c>
      <c r="S3" s="36" t="s">
        <v>89</v>
      </c>
      <c r="T3" s="36" t="s">
        <v>90</v>
      </c>
      <c r="U3" s="36" t="s">
        <v>91</v>
      </c>
      <c r="V3" s="36" t="s">
        <v>92</v>
      </c>
      <c r="W3" s="38" t="str">
        <f>'Proposal Summary'!E3</f>
        <v>Comments</v>
      </c>
    </row>
    <row r="4" spans="2:23" s="1" customFormat="1" ht="15" customHeight="1" x14ac:dyDescent="0.25">
      <c r="B4" s="1" t="s">
        <v>93</v>
      </c>
      <c r="C4" s="199"/>
      <c r="D4" s="198"/>
      <c r="E4" s="194" t="s">
        <v>31</v>
      </c>
      <c r="F4" s="195"/>
      <c r="G4" s="195"/>
      <c r="H4" s="195"/>
      <c r="I4" s="195"/>
      <c r="J4" s="195"/>
      <c r="K4" s="195"/>
      <c r="L4" s="195"/>
      <c r="M4" s="195"/>
      <c r="N4" s="196"/>
      <c r="O4" s="196"/>
      <c r="P4" s="196"/>
      <c r="Q4" s="196"/>
      <c r="R4" s="196"/>
      <c r="S4" s="196"/>
      <c r="T4" s="196"/>
      <c r="U4" s="196"/>
      <c r="V4" s="196"/>
      <c r="W4" s="197"/>
    </row>
    <row r="5" spans="2:23" ht="30" x14ac:dyDescent="0.25">
      <c r="B5" t="e">
        <f>#REF!</f>
        <v>#REF!</v>
      </c>
      <c r="C5" s="220" t="str">
        <f>IF('Bidder Checklist'!$D$7="Enter Bidder Name","Enter Bidder Name on Bidder Checklist Tab",'Bidder Checklist'!$D$7)</f>
        <v>Enter Bidder Name on Bidder Checklist Tab</v>
      </c>
      <c r="D5" s="75" t="s">
        <v>31</v>
      </c>
      <c r="E5" s="84"/>
      <c r="F5" s="81"/>
      <c r="G5" s="81"/>
      <c r="H5" s="81"/>
      <c r="I5" s="82"/>
      <c r="J5" s="94"/>
      <c r="K5" s="94"/>
      <c r="L5" s="94"/>
      <c r="M5" s="83"/>
      <c r="N5" s="83"/>
      <c r="O5" s="83"/>
      <c r="P5" s="94"/>
      <c r="Q5" s="94"/>
      <c r="R5" s="94"/>
      <c r="S5" s="94"/>
      <c r="T5" s="94"/>
      <c r="U5" s="94"/>
      <c r="V5" s="94"/>
      <c r="W5" s="56"/>
    </row>
    <row r="6" spans="2:23" ht="30" x14ac:dyDescent="0.25">
      <c r="B6" t="e">
        <f>#REF!</f>
        <v>#REF!</v>
      </c>
      <c r="C6" s="220" t="str">
        <f>IF('Bidder Checklist'!$D$7="Enter Bidder Name","Enter Bidder Name on Bidder Checklist Tab",'Bidder Checklist'!$D$7)</f>
        <v>Enter Bidder Name on Bidder Checklist Tab</v>
      </c>
      <c r="D6" s="75" t="s">
        <v>31</v>
      </c>
      <c r="E6" s="84"/>
      <c r="F6" s="81"/>
      <c r="G6" s="81"/>
      <c r="H6" s="81"/>
      <c r="I6" s="82"/>
      <c r="J6" s="94"/>
      <c r="K6" s="94"/>
      <c r="L6" s="94"/>
      <c r="M6" s="83"/>
      <c r="N6" s="83"/>
      <c r="O6" s="83"/>
      <c r="P6" s="94"/>
      <c r="Q6" s="94"/>
      <c r="R6" s="94"/>
      <c r="S6" s="94"/>
      <c r="T6" s="94"/>
      <c r="U6" s="94"/>
      <c r="V6" s="94"/>
      <c r="W6" s="56"/>
    </row>
    <row r="7" spans="2:23" ht="30" x14ac:dyDescent="0.25">
      <c r="B7" t="e">
        <f>#REF!</f>
        <v>#REF!</v>
      </c>
      <c r="C7" s="220" t="str">
        <f>IF('Bidder Checklist'!$D$7="Enter Bidder Name","Enter Bidder Name on Bidder Checklist Tab",'Bidder Checklist'!$D$7)</f>
        <v>Enter Bidder Name on Bidder Checklist Tab</v>
      </c>
      <c r="D7" s="75" t="s">
        <v>31</v>
      </c>
      <c r="E7" s="84"/>
      <c r="F7" s="81"/>
      <c r="G7" s="81"/>
      <c r="H7" s="81"/>
      <c r="I7" s="82"/>
      <c r="J7" s="94"/>
      <c r="K7" s="94"/>
      <c r="L7" s="94"/>
      <c r="M7" s="83"/>
      <c r="N7" s="83"/>
      <c r="O7" s="83"/>
      <c r="P7" s="94"/>
      <c r="Q7" s="94"/>
      <c r="R7" s="94"/>
      <c r="S7" s="94"/>
      <c r="T7" s="94"/>
      <c r="U7" s="94"/>
      <c r="V7" s="94"/>
      <c r="W7" s="56"/>
    </row>
    <row r="8" spans="2:23" ht="30" x14ac:dyDescent="0.25">
      <c r="B8" t="e">
        <f>#REF!</f>
        <v>#REF!</v>
      </c>
      <c r="C8" s="220" t="str">
        <f>IF('Bidder Checklist'!$D$7="Enter Bidder Name","Enter Bidder Name on Bidder Checklist Tab",'Bidder Checklist'!$D$7)</f>
        <v>Enter Bidder Name on Bidder Checklist Tab</v>
      </c>
      <c r="D8" s="75" t="s">
        <v>31</v>
      </c>
      <c r="E8" s="84"/>
      <c r="F8" s="81"/>
      <c r="G8" s="81"/>
      <c r="H8" s="81"/>
      <c r="I8" s="82"/>
      <c r="J8" s="94"/>
      <c r="K8" s="94"/>
      <c r="L8" s="94"/>
      <c r="M8" s="83"/>
      <c r="N8" s="83"/>
      <c r="O8" s="83"/>
      <c r="P8" s="94"/>
      <c r="Q8" s="94"/>
      <c r="R8" s="94"/>
      <c r="S8" s="94"/>
      <c r="T8" s="94"/>
      <c r="U8" s="94"/>
      <c r="V8" s="94"/>
      <c r="W8" s="56"/>
    </row>
    <row r="9" spans="2:23" ht="30" x14ac:dyDescent="0.25">
      <c r="B9" t="e">
        <f>#REF!</f>
        <v>#REF!</v>
      </c>
      <c r="C9" s="220" t="str">
        <f>IF('Bidder Checklist'!$D$7="Enter Bidder Name","Enter Bidder Name on Bidder Checklist Tab",'Bidder Checklist'!$D$7)</f>
        <v>Enter Bidder Name on Bidder Checklist Tab</v>
      </c>
      <c r="D9" s="75" t="s">
        <v>31</v>
      </c>
      <c r="E9" s="84"/>
      <c r="F9" s="81"/>
      <c r="G9" s="81"/>
      <c r="H9" s="81"/>
      <c r="I9" s="82"/>
      <c r="J9" s="94"/>
      <c r="K9" s="94"/>
      <c r="L9" s="94"/>
      <c r="M9" s="83"/>
      <c r="N9" s="83"/>
      <c r="O9" s="83"/>
      <c r="P9" s="94"/>
      <c r="Q9" s="94"/>
      <c r="R9" s="94"/>
      <c r="S9" s="94"/>
      <c r="T9" s="94"/>
      <c r="U9" s="94"/>
      <c r="V9" s="94"/>
      <c r="W9" s="56"/>
    </row>
    <row r="10" spans="2:23" ht="30" x14ac:dyDescent="0.25">
      <c r="B10" t="e">
        <f>#REF!</f>
        <v>#REF!</v>
      </c>
      <c r="C10" s="220" t="str">
        <f>IF('Bidder Checklist'!$D$7="Enter Bidder Name","Enter Bidder Name on Bidder Checklist Tab",'Bidder Checklist'!$D$7)</f>
        <v>Enter Bidder Name on Bidder Checklist Tab</v>
      </c>
      <c r="D10" s="75" t="s">
        <v>31</v>
      </c>
      <c r="E10" s="84"/>
      <c r="F10" s="81"/>
      <c r="G10" s="81"/>
      <c r="H10" s="81"/>
      <c r="I10" s="82"/>
      <c r="J10" s="94"/>
      <c r="K10" s="94"/>
      <c r="L10" s="94"/>
      <c r="M10" s="83"/>
      <c r="N10" s="83"/>
      <c r="O10" s="83"/>
      <c r="P10" s="94"/>
      <c r="Q10" s="94"/>
      <c r="R10" s="94"/>
      <c r="S10" s="94"/>
      <c r="T10" s="94"/>
      <c r="U10" s="94"/>
      <c r="V10" s="94"/>
      <c r="W10" s="56"/>
    </row>
    <row r="11" spans="2:23" ht="30" x14ac:dyDescent="0.25">
      <c r="B11" t="e">
        <f>#REF!</f>
        <v>#REF!</v>
      </c>
      <c r="C11" s="220" t="str">
        <f>IF('Bidder Checklist'!$D$7="Enter Bidder Name","Enter Bidder Name on Bidder Checklist Tab",'Bidder Checklist'!$D$7)</f>
        <v>Enter Bidder Name on Bidder Checklist Tab</v>
      </c>
      <c r="D11" s="75" t="s">
        <v>31</v>
      </c>
      <c r="E11" s="84"/>
      <c r="F11" s="81"/>
      <c r="G11" s="81"/>
      <c r="H11" s="81"/>
      <c r="I11" s="82"/>
      <c r="J11" s="94"/>
      <c r="K11" s="94"/>
      <c r="L11" s="94"/>
      <c r="M11" s="83"/>
      <c r="N11" s="83"/>
      <c r="O11" s="83"/>
      <c r="P11" s="94"/>
      <c r="Q11" s="94"/>
      <c r="R11" s="94"/>
      <c r="S11" s="94"/>
      <c r="T11" s="94"/>
      <c r="U11" s="94"/>
      <c r="V11" s="94"/>
      <c r="W11" s="56"/>
    </row>
    <row r="12" spans="2:23" ht="30" x14ac:dyDescent="0.25">
      <c r="B12" t="e">
        <f>#REF!</f>
        <v>#REF!</v>
      </c>
      <c r="C12" s="220" t="str">
        <f>IF('Bidder Checklist'!$D$7="Enter Bidder Name","Enter Bidder Name on Bidder Checklist Tab",'Bidder Checklist'!$D$7)</f>
        <v>Enter Bidder Name on Bidder Checklist Tab</v>
      </c>
      <c r="D12" s="75" t="s">
        <v>31</v>
      </c>
      <c r="E12" s="84"/>
      <c r="F12" s="81"/>
      <c r="G12" s="81"/>
      <c r="H12" s="81"/>
      <c r="I12" s="82"/>
      <c r="J12" s="94"/>
      <c r="K12" s="94"/>
      <c r="L12" s="94"/>
      <c r="M12" s="83"/>
      <c r="N12" s="83"/>
      <c r="O12" s="83"/>
      <c r="P12" s="94"/>
      <c r="Q12" s="94"/>
      <c r="R12" s="94"/>
      <c r="S12" s="94"/>
      <c r="T12" s="94"/>
      <c r="U12" s="94"/>
      <c r="V12" s="94"/>
      <c r="W12" s="56"/>
    </row>
    <row r="13" spans="2:23" ht="30" x14ac:dyDescent="0.25">
      <c r="B13" t="e">
        <f>#REF!</f>
        <v>#REF!</v>
      </c>
      <c r="C13" s="220" t="str">
        <f>IF('Bidder Checklist'!$D$7="Enter Bidder Name","Enter Bidder Name on Bidder Checklist Tab",'Bidder Checklist'!$D$7)</f>
        <v>Enter Bidder Name on Bidder Checklist Tab</v>
      </c>
      <c r="D13" s="75" t="s">
        <v>31</v>
      </c>
      <c r="E13" s="84"/>
      <c r="F13" s="81"/>
      <c r="G13" s="81"/>
      <c r="H13" s="81"/>
      <c r="I13" s="82"/>
      <c r="J13" s="94"/>
      <c r="K13" s="94"/>
      <c r="L13" s="94"/>
      <c r="M13" s="83"/>
      <c r="N13" s="83"/>
      <c r="O13" s="83"/>
      <c r="P13" s="94"/>
      <c r="Q13" s="94"/>
      <c r="R13" s="94"/>
      <c r="S13" s="94"/>
      <c r="T13" s="94"/>
      <c r="U13" s="94"/>
      <c r="V13" s="94"/>
      <c r="W13" s="56"/>
    </row>
    <row r="14" spans="2:23" ht="30" x14ac:dyDescent="0.25">
      <c r="B14" t="e">
        <f>#REF!</f>
        <v>#REF!</v>
      </c>
      <c r="C14" s="220" t="str">
        <f>IF('Bidder Checklist'!$D$7="Enter Bidder Name","Enter Bidder Name on Bidder Checklist Tab",'Bidder Checklist'!$D$7)</f>
        <v>Enter Bidder Name on Bidder Checklist Tab</v>
      </c>
      <c r="D14" s="75" t="s">
        <v>31</v>
      </c>
      <c r="E14" s="84"/>
      <c r="F14" s="81"/>
      <c r="G14" s="81"/>
      <c r="H14" s="81"/>
      <c r="I14" s="82"/>
      <c r="J14" s="94"/>
      <c r="K14" s="94"/>
      <c r="L14" s="94"/>
      <c r="M14" s="83"/>
      <c r="N14" s="83"/>
      <c r="O14" s="83"/>
      <c r="P14" s="94"/>
      <c r="Q14" s="94"/>
      <c r="R14" s="94"/>
      <c r="S14" s="94"/>
      <c r="T14" s="94"/>
      <c r="U14" s="94"/>
      <c r="V14" s="94"/>
      <c r="W14" s="56"/>
    </row>
    <row r="15" spans="2:23" ht="30" x14ac:dyDescent="0.25">
      <c r="B15" t="e">
        <f>#REF!</f>
        <v>#REF!</v>
      </c>
      <c r="C15" s="220" t="str">
        <f>IF('Bidder Checklist'!$D$7="Enter Bidder Name","Enter Bidder Name on Bidder Checklist Tab",'Bidder Checklist'!$D$7)</f>
        <v>Enter Bidder Name on Bidder Checklist Tab</v>
      </c>
      <c r="D15" s="75" t="s">
        <v>31</v>
      </c>
      <c r="E15" s="84"/>
      <c r="F15" s="81"/>
      <c r="G15" s="81"/>
      <c r="H15" s="81"/>
      <c r="I15" s="82"/>
      <c r="J15" s="94"/>
      <c r="K15" s="94"/>
      <c r="L15" s="94"/>
      <c r="M15" s="83"/>
      <c r="N15" s="83"/>
      <c r="O15" s="83"/>
      <c r="P15" s="94"/>
      <c r="Q15" s="94"/>
      <c r="R15" s="94"/>
      <c r="S15" s="94"/>
      <c r="T15" s="94"/>
      <c r="U15" s="94"/>
      <c r="V15" s="94"/>
      <c r="W15" s="56"/>
    </row>
    <row r="16" spans="2:23" ht="30" x14ac:dyDescent="0.25">
      <c r="B16" t="e">
        <f>#REF!</f>
        <v>#REF!</v>
      </c>
      <c r="C16" s="220" t="str">
        <f>IF('Bidder Checklist'!$D$7="Enter Bidder Name","Enter Bidder Name on Bidder Checklist Tab",'Bidder Checklist'!$D$7)</f>
        <v>Enter Bidder Name on Bidder Checklist Tab</v>
      </c>
      <c r="D16" s="75" t="s">
        <v>31</v>
      </c>
      <c r="E16" s="84"/>
      <c r="F16" s="81"/>
      <c r="G16" s="81"/>
      <c r="H16" s="81"/>
      <c r="I16" s="82"/>
      <c r="J16" s="94"/>
      <c r="K16" s="94"/>
      <c r="L16" s="94"/>
      <c r="M16" s="83"/>
      <c r="N16" s="83"/>
      <c r="O16" s="83"/>
      <c r="P16" s="94"/>
      <c r="Q16" s="94"/>
      <c r="R16" s="94"/>
      <c r="S16" s="94"/>
      <c r="T16" s="94"/>
      <c r="U16" s="94"/>
      <c r="V16" s="94"/>
      <c r="W16" s="56"/>
    </row>
    <row r="17" spans="2:23" ht="30" x14ac:dyDescent="0.25">
      <c r="B17" t="e">
        <f>#REF!</f>
        <v>#REF!</v>
      </c>
      <c r="C17" s="220" t="str">
        <f>IF('Bidder Checklist'!$D$7="Enter Bidder Name","Enter Bidder Name on Bidder Checklist Tab",'Bidder Checklist'!$D$7)</f>
        <v>Enter Bidder Name on Bidder Checklist Tab</v>
      </c>
      <c r="D17" s="75" t="s">
        <v>31</v>
      </c>
      <c r="E17" s="84"/>
      <c r="F17" s="81"/>
      <c r="G17" s="81"/>
      <c r="H17" s="81"/>
      <c r="I17" s="82"/>
      <c r="J17" s="94"/>
      <c r="K17" s="94"/>
      <c r="L17" s="94"/>
      <c r="M17" s="83"/>
      <c r="N17" s="83"/>
      <c r="O17" s="83"/>
      <c r="P17" s="94"/>
      <c r="Q17" s="94"/>
      <c r="R17" s="94"/>
      <c r="S17" s="94"/>
      <c r="T17" s="94"/>
      <c r="U17" s="94"/>
      <c r="V17" s="94"/>
      <c r="W17" s="56"/>
    </row>
    <row r="18" spans="2:23" ht="30" x14ac:dyDescent="0.25">
      <c r="B18" t="e">
        <f>#REF!</f>
        <v>#REF!</v>
      </c>
      <c r="C18" s="220" t="str">
        <f>IF('Bidder Checklist'!$D$7="Enter Bidder Name","Enter Bidder Name on Bidder Checklist Tab",'Bidder Checklist'!$D$7)</f>
        <v>Enter Bidder Name on Bidder Checklist Tab</v>
      </c>
      <c r="D18" s="75" t="s">
        <v>31</v>
      </c>
      <c r="E18" s="84"/>
      <c r="F18" s="81"/>
      <c r="G18" s="81"/>
      <c r="H18" s="81"/>
      <c r="I18" s="82"/>
      <c r="J18" s="94"/>
      <c r="K18" s="94"/>
      <c r="L18" s="94"/>
      <c r="M18" s="83"/>
      <c r="N18" s="83"/>
      <c r="O18" s="83"/>
      <c r="P18" s="94"/>
      <c r="Q18" s="94"/>
      <c r="R18" s="94"/>
      <c r="S18" s="94"/>
      <c r="T18" s="94"/>
      <c r="U18" s="94"/>
      <c r="V18" s="94"/>
      <c r="W18" s="56"/>
    </row>
    <row r="19" spans="2:23" ht="30" x14ac:dyDescent="0.25">
      <c r="B19" t="e">
        <f>#REF!</f>
        <v>#REF!</v>
      </c>
      <c r="C19" s="220" t="str">
        <f>IF('Bidder Checklist'!$D$7="Enter Bidder Name","Enter Bidder Name on Bidder Checklist Tab",'Bidder Checklist'!$D$7)</f>
        <v>Enter Bidder Name on Bidder Checklist Tab</v>
      </c>
      <c r="D19" s="75" t="s">
        <v>31</v>
      </c>
      <c r="E19" s="84"/>
      <c r="F19" s="81"/>
      <c r="G19" s="81"/>
      <c r="H19" s="81"/>
      <c r="I19" s="82"/>
      <c r="J19" s="94"/>
      <c r="K19" s="94"/>
      <c r="L19" s="94"/>
      <c r="M19" s="83"/>
      <c r="N19" s="83"/>
      <c r="O19" s="83"/>
      <c r="P19" s="94"/>
      <c r="Q19" s="94"/>
      <c r="R19" s="94"/>
      <c r="S19" s="94"/>
      <c r="T19" s="94"/>
      <c r="U19" s="94"/>
      <c r="V19" s="94"/>
      <c r="W19" s="56"/>
    </row>
    <row r="20" spans="2:23" ht="30" x14ac:dyDescent="0.25">
      <c r="B20" t="e">
        <f>#REF!</f>
        <v>#REF!</v>
      </c>
      <c r="C20" s="220" t="str">
        <f>IF('Bidder Checklist'!$D$7="Enter Bidder Name","Enter Bidder Name on Bidder Checklist Tab",'Bidder Checklist'!$D$7)</f>
        <v>Enter Bidder Name on Bidder Checklist Tab</v>
      </c>
      <c r="D20" s="75" t="s">
        <v>31</v>
      </c>
      <c r="E20" s="84"/>
      <c r="F20" s="81"/>
      <c r="G20" s="81"/>
      <c r="H20" s="81"/>
      <c r="I20" s="82"/>
      <c r="J20" s="94"/>
      <c r="K20" s="94"/>
      <c r="L20" s="94"/>
      <c r="M20" s="83"/>
      <c r="N20" s="83"/>
      <c r="O20" s="83"/>
      <c r="P20" s="94"/>
      <c r="Q20" s="94"/>
      <c r="R20" s="94"/>
      <c r="S20" s="94"/>
      <c r="T20" s="94"/>
      <c r="U20" s="94"/>
      <c r="V20" s="94"/>
      <c r="W20" s="56"/>
    </row>
    <row r="21" spans="2:23" ht="30" x14ac:dyDescent="0.25">
      <c r="C21" s="220" t="str">
        <f>IF('Bidder Checklist'!$D$7="Enter Bidder Name","Enter Bidder Name on Bidder Checklist Tab",'Bidder Checklist'!$D$7)</f>
        <v>Enter Bidder Name on Bidder Checklist Tab</v>
      </c>
      <c r="D21" s="75" t="s">
        <v>31</v>
      </c>
      <c r="E21" s="84"/>
      <c r="F21" s="81"/>
      <c r="G21" s="81"/>
      <c r="H21" s="81"/>
      <c r="I21" s="82"/>
      <c r="J21" s="94"/>
      <c r="K21" s="94"/>
      <c r="L21" s="94"/>
      <c r="M21" s="83"/>
      <c r="N21" s="83"/>
      <c r="O21" s="83"/>
      <c r="P21" s="94"/>
      <c r="Q21" s="94"/>
      <c r="R21" s="94"/>
      <c r="S21" s="94"/>
      <c r="T21" s="94"/>
      <c r="U21" s="94"/>
      <c r="V21" s="94"/>
      <c r="W21" s="56"/>
    </row>
    <row r="22" spans="2:23" ht="30" x14ac:dyDescent="0.25">
      <c r="B22" t="e">
        <f>#REF!</f>
        <v>#REF!</v>
      </c>
      <c r="C22" s="220" t="str">
        <f>IF('Bidder Checklist'!$D$7="Enter Bidder Name","Enter Bidder Name on Bidder Checklist Tab",'Bidder Checklist'!$D$7)</f>
        <v>Enter Bidder Name on Bidder Checklist Tab</v>
      </c>
      <c r="D22" s="75" t="s">
        <v>31</v>
      </c>
      <c r="E22" s="84"/>
      <c r="F22" s="81"/>
      <c r="G22" s="81"/>
      <c r="H22" s="81"/>
      <c r="I22" s="82"/>
      <c r="J22" s="94"/>
      <c r="K22" s="94"/>
      <c r="L22" s="94"/>
      <c r="M22" s="83"/>
      <c r="N22" s="83"/>
      <c r="O22" s="83"/>
      <c r="P22" s="94"/>
      <c r="Q22" s="94"/>
      <c r="R22" s="94"/>
      <c r="S22" s="94"/>
      <c r="T22" s="94"/>
      <c r="U22" s="94"/>
      <c r="V22" s="94"/>
      <c r="W22" s="56"/>
    </row>
    <row r="23" spans="2:23" ht="30" x14ac:dyDescent="0.25">
      <c r="B23" t="e">
        <f>#REF!</f>
        <v>#REF!</v>
      </c>
      <c r="C23" s="220" t="str">
        <f>IF('Bidder Checklist'!$D$7="Enter Bidder Name","Enter Bidder Name on Bidder Checklist Tab",'Bidder Checklist'!$D$7)</f>
        <v>Enter Bidder Name on Bidder Checklist Tab</v>
      </c>
      <c r="D23" s="75" t="s">
        <v>31</v>
      </c>
      <c r="E23" s="84"/>
      <c r="F23" s="81"/>
      <c r="G23" s="81"/>
      <c r="H23" s="81"/>
      <c r="I23" s="82"/>
      <c r="J23" s="94"/>
      <c r="K23" s="94"/>
      <c r="L23" s="94"/>
      <c r="M23" s="83"/>
      <c r="N23" s="83"/>
      <c r="O23" s="83"/>
      <c r="P23" s="83"/>
      <c r="Q23" s="83"/>
      <c r="R23" s="83"/>
      <c r="S23" s="83"/>
      <c r="T23" s="83"/>
      <c r="U23" s="94"/>
      <c r="V23" s="94"/>
      <c r="W23" s="56"/>
    </row>
    <row r="24" spans="2:23" ht="30" x14ac:dyDescent="0.25">
      <c r="B24" t="e">
        <f>#REF!</f>
        <v>#REF!</v>
      </c>
      <c r="C24" s="220" t="str">
        <f>IF('Bidder Checklist'!$D$7="Enter Bidder Name","Enter Bidder Name on Bidder Checklist Tab",'Bidder Checklist'!$D$7)</f>
        <v>Enter Bidder Name on Bidder Checklist Tab</v>
      </c>
      <c r="D24" s="75" t="s">
        <v>31</v>
      </c>
      <c r="E24" s="84"/>
      <c r="F24" s="81"/>
      <c r="G24" s="81"/>
      <c r="H24" s="81"/>
      <c r="I24" s="82"/>
      <c r="J24" s="94"/>
      <c r="K24" s="94"/>
      <c r="L24" s="94"/>
      <c r="M24" s="83"/>
      <c r="N24" s="83"/>
      <c r="O24" s="83"/>
      <c r="P24" s="83"/>
      <c r="Q24" s="83"/>
      <c r="R24" s="83"/>
      <c r="S24" s="83"/>
      <c r="T24" s="83"/>
      <c r="U24" s="94"/>
      <c r="V24" s="94"/>
      <c r="W24" s="56"/>
    </row>
    <row r="25" spans="2:23" ht="30" hidden="1" x14ac:dyDescent="0.25">
      <c r="B25" t="e">
        <f>#REF!</f>
        <v>#REF!</v>
      </c>
      <c r="C25" s="220" t="str">
        <f>IF('Bidder Checklist'!$D$7="Enter Bidder Name","Enter Bidder Name on Bidder Checklist Tab",'Bidder Checklist'!$D$7)</f>
        <v>Enter Bidder Name on Bidder Checklist Tab</v>
      </c>
      <c r="D25" s="75" t="s">
        <v>31</v>
      </c>
      <c r="E25" s="84"/>
      <c r="F25" s="81"/>
      <c r="G25" s="81"/>
      <c r="H25" s="81"/>
      <c r="I25" s="82"/>
      <c r="J25" s="94"/>
      <c r="K25" s="94"/>
      <c r="L25" s="94"/>
      <c r="M25" s="83"/>
      <c r="N25" s="94"/>
      <c r="O25" s="94"/>
      <c r="P25" s="94"/>
      <c r="Q25" s="94"/>
      <c r="R25" s="94"/>
      <c r="S25" s="94"/>
      <c r="T25" s="94"/>
      <c r="U25" s="94"/>
      <c r="V25" s="94"/>
      <c r="W25" s="56"/>
    </row>
    <row r="26" spans="2:23" x14ac:dyDescent="0.25">
      <c r="B26" t="e">
        <f>#REF!</f>
        <v>#REF!</v>
      </c>
      <c r="C26" s="201"/>
      <c r="D26" s="225"/>
      <c r="E26" s="200" t="s">
        <v>94</v>
      </c>
      <c r="F26" s="135"/>
      <c r="G26" s="135"/>
      <c r="H26" s="135"/>
      <c r="I26" s="136"/>
      <c r="J26" s="138">
        <f>SUM(J5:J25)</f>
        <v>0</v>
      </c>
      <c r="K26" s="138">
        <f>SUM(K5:K25)</f>
        <v>0</v>
      </c>
      <c r="L26" s="137"/>
      <c r="M26" s="138">
        <f t="shared" ref="M26:V26" si="0">SUM(M5:M25)</f>
        <v>0</v>
      </c>
      <c r="N26" s="138">
        <f t="shared" si="0"/>
        <v>0</v>
      </c>
      <c r="O26" s="138">
        <f t="shared" si="0"/>
        <v>0</v>
      </c>
      <c r="P26" s="138">
        <f t="shared" si="0"/>
        <v>0</v>
      </c>
      <c r="Q26" s="138">
        <f t="shared" si="0"/>
        <v>0</v>
      </c>
      <c r="R26" s="138">
        <f t="shared" si="0"/>
        <v>0</v>
      </c>
      <c r="S26" s="138">
        <f t="shared" si="0"/>
        <v>0</v>
      </c>
      <c r="T26" s="138">
        <f t="shared" si="0"/>
        <v>0</v>
      </c>
      <c r="U26" s="138">
        <f t="shared" si="0"/>
        <v>0</v>
      </c>
      <c r="V26" s="138">
        <f t="shared" si="0"/>
        <v>0</v>
      </c>
      <c r="W26" s="56"/>
    </row>
    <row r="27" spans="2:23" x14ac:dyDescent="0.25">
      <c r="B27" t="e">
        <f>#REF!</f>
        <v>#REF!</v>
      </c>
      <c r="C27" s="202"/>
      <c r="D27" s="203"/>
      <c r="E27" s="203" t="s">
        <v>38</v>
      </c>
      <c r="F27" s="133"/>
      <c r="G27" s="133"/>
      <c r="H27" s="133"/>
      <c r="I27" s="133"/>
      <c r="J27" s="133"/>
      <c r="K27" s="133"/>
      <c r="L27" s="133"/>
      <c r="M27" s="133"/>
      <c r="N27" s="133"/>
      <c r="O27" s="133"/>
      <c r="P27" s="133"/>
      <c r="Q27" s="133"/>
      <c r="R27" s="133"/>
      <c r="S27" s="133"/>
      <c r="T27" s="133"/>
      <c r="U27" s="133"/>
      <c r="V27" s="133"/>
      <c r="W27" s="56"/>
    </row>
    <row r="28" spans="2:23" ht="30" x14ac:dyDescent="0.25">
      <c r="B28" t="e">
        <f>#REF!</f>
        <v>#REF!</v>
      </c>
      <c r="C28" s="220" t="str">
        <f>IF('Bidder Checklist'!$D$7="Enter Bidder Name","Enter Bidder Name on Bidder Checklist Tab",'Bidder Checklist'!$D$7)</f>
        <v>Enter Bidder Name on Bidder Checklist Tab</v>
      </c>
      <c r="D28" s="75" t="s">
        <v>38</v>
      </c>
      <c r="E28" s="84"/>
      <c r="F28" s="81"/>
      <c r="G28" s="81"/>
      <c r="H28" s="81"/>
      <c r="I28" s="82"/>
      <c r="J28" s="94"/>
      <c r="K28" s="94"/>
      <c r="L28" s="94"/>
      <c r="M28" s="83"/>
      <c r="N28" s="94"/>
      <c r="O28" s="94"/>
      <c r="P28" s="94"/>
      <c r="Q28" s="94"/>
      <c r="R28" s="94"/>
      <c r="S28" s="94"/>
      <c r="T28" s="94"/>
      <c r="U28" s="94"/>
      <c r="V28" s="94"/>
      <c r="W28" s="56"/>
    </row>
    <row r="29" spans="2:23" ht="30" x14ac:dyDescent="0.25">
      <c r="C29" s="220" t="str">
        <f>IF('Bidder Checklist'!$D$7="Enter Bidder Name","Enter Bidder Name on Bidder Checklist Tab",'Bidder Checklist'!$D$7)</f>
        <v>Enter Bidder Name on Bidder Checklist Tab</v>
      </c>
      <c r="D29" s="75" t="s">
        <v>38</v>
      </c>
      <c r="E29" s="84"/>
      <c r="F29" s="81"/>
      <c r="G29" s="81"/>
      <c r="H29" s="81"/>
      <c r="I29" s="82"/>
      <c r="J29" s="94"/>
      <c r="K29" s="94"/>
      <c r="L29" s="94"/>
      <c r="M29" s="83"/>
      <c r="N29" s="94"/>
      <c r="O29" s="94"/>
      <c r="P29" s="94"/>
      <c r="Q29" s="94"/>
      <c r="R29" s="94"/>
      <c r="S29" s="94"/>
      <c r="T29" s="94"/>
      <c r="U29" s="94"/>
      <c r="V29" s="94"/>
      <c r="W29" s="56"/>
    </row>
    <row r="30" spans="2:23" ht="30" x14ac:dyDescent="0.25">
      <c r="C30" s="220" t="str">
        <f>IF('Bidder Checklist'!$D$7="Enter Bidder Name","Enter Bidder Name on Bidder Checklist Tab",'Bidder Checklist'!$D$7)</f>
        <v>Enter Bidder Name on Bidder Checklist Tab</v>
      </c>
      <c r="D30" s="75" t="s">
        <v>38</v>
      </c>
      <c r="E30" s="84"/>
      <c r="F30" s="81"/>
      <c r="G30" s="81"/>
      <c r="H30" s="81"/>
      <c r="I30" s="82"/>
      <c r="J30" s="94"/>
      <c r="K30" s="94"/>
      <c r="L30" s="94"/>
      <c r="M30" s="83"/>
      <c r="N30" s="94"/>
      <c r="O30" s="94"/>
      <c r="P30" s="94"/>
      <c r="Q30" s="94"/>
      <c r="R30" s="94"/>
      <c r="S30" s="94"/>
      <c r="T30" s="94"/>
      <c r="U30" s="94"/>
      <c r="V30" s="94"/>
      <c r="W30" s="56"/>
    </row>
    <row r="31" spans="2:23" ht="30" x14ac:dyDescent="0.25">
      <c r="C31" s="220" t="str">
        <f>IF('Bidder Checklist'!$D$7="Enter Bidder Name","Enter Bidder Name on Bidder Checklist Tab",'Bidder Checklist'!$D$7)</f>
        <v>Enter Bidder Name on Bidder Checklist Tab</v>
      </c>
      <c r="D31" s="75" t="s">
        <v>38</v>
      </c>
      <c r="E31" s="84"/>
      <c r="F31" s="81"/>
      <c r="G31" s="81"/>
      <c r="H31" s="81"/>
      <c r="I31" s="82"/>
      <c r="J31" s="94"/>
      <c r="K31" s="94"/>
      <c r="L31" s="94"/>
      <c r="M31" s="83"/>
      <c r="N31" s="94"/>
      <c r="O31" s="94"/>
      <c r="P31" s="94"/>
      <c r="Q31" s="94"/>
      <c r="R31" s="94"/>
      <c r="S31" s="94"/>
      <c r="T31" s="94"/>
      <c r="U31" s="94"/>
      <c r="V31" s="94"/>
      <c r="W31" s="56"/>
    </row>
    <row r="32" spans="2:23" ht="30" x14ac:dyDescent="0.25">
      <c r="C32" s="220" t="str">
        <f>IF('Bidder Checklist'!$D$7="Enter Bidder Name","Enter Bidder Name on Bidder Checklist Tab",'Bidder Checklist'!$D$7)</f>
        <v>Enter Bidder Name on Bidder Checklist Tab</v>
      </c>
      <c r="D32" s="75" t="s">
        <v>38</v>
      </c>
      <c r="E32" s="84"/>
      <c r="F32" s="81"/>
      <c r="G32" s="81"/>
      <c r="H32" s="81"/>
      <c r="I32" s="82"/>
      <c r="J32" s="94"/>
      <c r="K32" s="94"/>
      <c r="L32" s="94"/>
      <c r="M32" s="83"/>
      <c r="N32" s="94"/>
      <c r="O32" s="94"/>
      <c r="P32" s="94"/>
      <c r="Q32" s="94"/>
      <c r="R32" s="94"/>
      <c r="S32" s="94"/>
      <c r="T32" s="94"/>
      <c r="U32" s="94"/>
      <c r="V32" s="94"/>
      <c r="W32" s="56"/>
    </row>
    <row r="33" spans="2:23" ht="30" x14ac:dyDescent="0.25">
      <c r="C33" s="220" t="str">
        <f>IF('Bidder Checklist'!$D$7="Enter Bidder Name","Enter Bidder Name on Bidder Checklist Tab",'Bidder Checklist'!$D$7)</f>
        <v>Enter Bidder Name on Bidder Checklist Tab</v>
      </c>
      <c r="D33" s="75" t="s">
        <v>38</v>
      </c>
      <c r="E33" s="84"/>
      <c r="F33" s="81"/>
      <c r="G33" s="81"/>
      <c r="H33" s="81"/>
      <c r="I33" s="82"/>
      <c r="J33" s="94"/>
      <c r="K33" s="94"/>
      <c r="L33" s="94"/>
      <c r="M33" s="83"/>
      <c r="N33" s="94"/>
      <c r="O33" s="94"/>
      <c r="P33" s="94"/>
      <c r="Q33" s="94"/>
      <c r="R33" s="94"/>
      <c r="S33" s="94"/>
      <c r="T33" s="94"/>
      <c r="U33" s="94"/>
      <c r="V33" s="94"/>
      <c r="W33" s="56"/>
    </row>
    <row r="34" spans="2:23" ht="30" x14ac:dyDescent="0.25">
      <c r="B34" t="e">
        <f>#REF!</f>
        <v>#REF!</v>
      </c>
      <c r="C34" s="220" t="str">
        <f>IF('Bidder Checklist'!$D$7="Enter Bidder Name","Enter Bidder Name on Bidder Checklist Tab",'Bidder Checklist'!$D$7)</f>
        <v>Enter Bidder Name on Bidder Checklist Tab</v>
      </c>
      <c r="D34" s="75" t="s">
        <v>38</v>
      </c>
      <c r="E34" s="84"/>
      <c r="F34" s="81"/>
      <c r="G34" s="81"/>
      <c r="H34" s="81"/>
      <c r="I34" s="82"/>
      <c r="J34" s="94"/>
      <c r="K34" s="94"/>
      <c r="L34" s="94"/>
      <c r="M34" s="83"/>
      <c r="N34" s="94"/>
      <c r="O34" s="94"/>
      <c r="P34" s="94"/>
      <c r="Q34" s="94"/>
      <c r="R34" s="94"/>
      <c r="S34" s="94"/>
      <c r="T34" s="94"/>
      <c r="U34" s="94"/>
      <c r="V34" s="94"/>
      <c r="W34" s="56"/>
    </row>
    <row r="35" spans="2:23" ht="30" x14ac:dyDescent="0.25">
      <c r="C35" s="220" t="str">
        <f>IF('Bidder Checklist'!$D$7="Enter Bidder Name","Enter Bidder Name on Bidder Checklist Tab",'Bidder Checklist'!$D$7)</f>
        <v>Enter Bidder Name on Bidder Checklist Tab</v>
      </c>
      <c r="D35" s="75" t="s">
        <v>38</v>
      </c>
      <c r="E35" s="84"/>
      <c r="F35" s="128"/>
      <c r="G35" s="128"/>
      <c r="H35" s="128"/>
      <c r="I35" s="129"/>
      <c r="J35" s="130"/>
      <c r="K35" s="130"/>
      <c r="L35" s="130"/>
      <c r="M35" s="131"/>
      <c r="N35" s="130"/>
      <c r="O35" s="130"/>
      <c r="P35" s="130"/>
      <c r="Q35" s="130"/>
      <c r="R35" s="130"/>
      <c r="S35" s="130"/>
      <c r="T35" s="130"/>
      <c r="U35" s="130"/>
      <c r="V35" s="130"/>
      <c r="W35" s="132"/>
    </row>
    <row r="36" spans="2:23" ht="30" x14ac:dyDescent="0.25">
      <c r="C36" s="220" t="str">
        <f>IF('Bidder Checklist'!$D$7="Enter Bidder Name","Enter Bidder Name on Bidder Checklist Tab",'Bidder Checklist'!$D$7)</f>
        <v>Enter Bidder Name on Bidder Checklist Tab</v>
      </c>
      <c r="D36" s="75" t="s">
        <v>38</v>
      </c>
      <c r="E36" s="84"/>
      <c r="F36" s="128"/>
      <c r="G36" s="128"/>
      <c r="H36" s="128"/>
      <c r="I36" s="129"/>
      <c r="J36" s="130"/>
      <c r="K36" s="130"/>
      <c r="L36" s="130"/>
      <c r="M36" s="130"/>
      <c r="N36" s="130"/>
      <c r="O36" s="130"/>
      <c r="P36" s="130"/>
      <c r="Q36" s="130"/>
      <c r="R36" s="130"/>
      <c r="S36" s="130"/>
      <c r="T36" s="130"/>
      <c r="U36" s="130"/>
      <c r="V36" s="130"/>
      <c r="W36" s="132"/>
    </row>
    <row r="37" spans="2:23" ht="30" x14ac:dyDescent="0.25">
      <c r="C37" s="220" t="str">
        <f>IF('Bidder Checklist'!$D$7="Enter Bidder Name","Enter Bidder Name on Bidder Checklist Tab",'Bidder Checklist'!$D$7)</f>
        <v>Enter Bidder Name on Bidder Checklist Tab</v>
      </c>
      <c r="D37" s="75" t="s">
        <v>38</v>
      </c>
      <c r="E37" s="84"/>
      <c r="F37" s="128"/>
      <c r="G37" s="128"/>
      <c r="H37" s="128"/>
      <c r="I37" s="129"/>
      <c r="J37" s="130"/>
      <c r="K37" s="130"/>
      <c r="L37" s="130"/>
      <c r="M37" s="130"/>
      <c r="N37" s="130"/>
      <c r="O37" s="130"/>
      <c r="P37" s="130"/>
      <c r="Q37" s="130"/>
      <c r="R37" s="130"/>
      <c r="S37" s="130"/>
      <c r="T37" s="130"/>
      <c r="U37" s="130"/>
      <c r="V37" s="130"/>
      <c r="W37" s="132"/>
    </row>
    <row r="38" spans="2:23" ht="30" x14ac:dyDescent="0.25">
      <c r="C38" s="220" t="str">
        <f>IF('Bidder Checklist'!$D$7="Enter Bidder Name","Enter Bidder Name on Bidder Checklist Tab",'Bidder Checklist'!$D$7)</f>
        <v>Enter Bidder Name on Bidder Checklist Tab</v>
      </c>
      <c r="D38" s="75" t="s">
        <v>38</v>
      </c>
      <c r="E38" s="84"/>
      <c r="F38" s="128"/>
      <c r="G38" s="128"/>
      <c r="H38" s="128"/>
      <c r="I38" s="129"/>
      <c r="J38" s="130"/>
      <c r="K38" s="130"/>
      <c r="L38" s="130"/>
      <c r="M38" s="130"/>
      <c r="N38" s="130"/>
      <c r="O38" s="130"/>
      <c r="P38" s="130"/>
      <c r="Q38" s="130"/>
      <c r="R38" s="130"/>
      <c r="S38" s="130"/>
      <c r="T38" s="130"/>
      <c r="U38" s="130"/>
      <c r="V38" s="130"/>
      <c r="W38" s="132"/>
    </row>
    <row r="39" spans="2:23" ht="30" x14ac:dyDescent="0.25">
      <c r="C39" s="220" t="str">
        <f>IF('Bidder Checklist'!$D$7="Enter Bidder Name","Enter Bidder Name on Bidder Checklist Tab",'Bidder Checklist'!$D$7)</f>
        <v>Enter Bidder Name on Bidder Checklist Tab</v>
      </c>
      <c r="D39" s="75" t="s">
        <v>38</v>
      </c>
      <c r="E39" s="84"/>
      <c r="F39" s="128"/>
      <c r="G39" s="128"/>
      <c r="H39" s="128"/>
      <c r="I39" s="129"/>
      <c r="J39" s="130"/>
      <c r="K39" s="130"/>
      <c r="L39" s="130"/>
      <c r="M39" s="130"/>
      <c r="N39" s="130"/>
      <c r="O39" s="130"/>
      <c r="P39" s="130"/>
      <c r="Q39" s="130"/>
      <c r="R39" s="130"/>
      <c r="S39" s="130"/>
      <c r="T39" s="130"/>
      <c r="U39" s="130"/>
      <c r="V39" s="130"/>
      <c r="W39" s="132"/>
    </row>
    <row r="40" spans="2:23" ht="30" x14ac:dyDescent="0.25">
      <c r="C40" s="220" t="str">
        <f>IF('Bidder Checklist'!$D$7="Enter Bidder Name","Enter Bidder Name on Bidder Checklist Tab",'Bidder Checklist'!$D$7)</f>
        <v>Enter Bidder Name on Bidder Checklist Tab</v>
      </c>
      <c r="D40" s="75" t="s">
        <v>38</v>
      </c>
      <c r="E40" s="84"/>
      <c r="F40" s="128"/>
      <c r="G40" s="128"/>
      <c r="H40" s="128"/>
      <c r="I40" s="129"/>
      <c r="J40" s="130"/>
      <c r="K40" s="130"/>
      <c r="L40" s="130"/>
      <c r="M40" s="130"/>
      <c r="N40" s="130"/>
      <c r="O40" s="130"/>
      <c r="P40" s="130"/>
      <c r="Q40" s="130"/>
      <c r="R40" s="130"/>
      <c r="S40" s="130"/>
      <c r="T40" s="130"/>
      <c r="U40" s="130"/>
      <c r="V40" s="130"/>
      <c r="W40" s="132"/>
    </row>
    <row r="41" spans="2:23" ht="30" x14ac:dyDescent="0.25">
      <c r="C41" s="220" t="str">
        <f>IF('Bidder Checklist'!$D$7="Enter Bidder Name","Enter Bidder Name on Bidder Checklist Tab",'Bidder Checklist'!$D$7)</f>
        <v>Enter Bidder Name on Bidder Checklist Tab</v>
      </c>
      <c r="D41" s="75" t="s">
        <v>38</v>
      </c>
      <c r="E41" s="84"/>
      <c r="F41" s="128"/>
      <c r="G41" s="128"/>
      <c r="H41" s="128"/>
      <c r="I41" s="129"/>
      <c r="J41" s="130"/>
      <c r="K41" s="130"/>
      <c r="L41" s="130"/>
      <c r="M41" s="130"/>
      <c r="N41" s="130"/>
      <c r="O41" s="130"/>
      <c r="P41" s="130"/>
      <c r="Q41" s="130"/>
      <c r="R41" s="130"/>
      <c r="S41" s="130"/>
      <c r="T41" s="130"/>
      <c r="U41" s="130"/>
      <c r="V41" s="130"/>
      <c r="W41" s="132"/>
    </row>
    <row r="42" spans="2:23" ht="30" x14ac:dyDescent="0.25">
      <c r="C42" s="220" t="str">
        <f>IF('Bidder Checklist'!$D$7="Enter Bidder Name","Enter Bidder Name on Bidder Checklist Tab",'Bidder Checklist'!$D$7)</f>
        <v>Enter Bidder Name on Bidder Checklist Tab</v>
      </c>
      <c r="D42" s="75" t="s">
        <v>38</v>
      </c>
      <c r="E42" s="84"/>
      <c r="F42" s="128"/>
      <c r="G42" s="128"/>
      <c r="H42" s="128"/>
      <c r="I42" s="129"/>
      <c r="J42" s="130"/>
      <c r="K42" s="130"/>
      <c r="L42" s="130"/>
      <c r="M42" s="130"/>
      <c r="N42" s="130"/>
      <c r="O42" s="130"/>
      <c r="P42" s="130"/>
      <c r="Q42" s="130"/>
      <c r="R42" s="130"/>
      <c r="S42" s="130"/>
      <c r="T42" s="130"/>
      <c r="U42" s="130"/>
      <c r="V42" s="130"/>
      <c r="W42" s="132"/>
    </row>
    <row r="43" spans="2:23" ht="30" x14ac:dyDescent="0.25">
      <c r="C43" s="220" t="str">
        <f>IF('Bidder Checklist'!$D$7="Enter Bidder Name","Enter Bidder Name on Bidder Checklist Tab",'Bidder Checklist'!$D$7)</f>
        <v>Enter Bidder Name on Bidder Checklist Tab</v>
      </c>
      <c r="D43" s="75" t="s">
        <v>38</v>
      </c>
      <c r="E43" s="84"/>
      <c r="F43" s="128"/>
      <c r="G43" s="128"/>
      <c r="H43" s="128"/>
      <c r="I43" s="129"/>
      <c r="J43" s="130"/>
      <c r="K43" s="130"/>
      <c r="L43" s="130"/>
      <c r="M43" s="130"/>
      <c r="N43" s="130"/>
      <c r="O43" s="130"/>
      <c r="P43" s="130"/>
      <c r="Q43" s="130"/>
      <c r="R43" s="130"/>
      <c r="S43" s="130"/>
      <c r="T43" s="130"/>
      <c r="U43" s="130"/>
      <c r="V43" s="130"/>
      <c r="W43" s="132"/>
    </row>
    <row r="44" spans="2:23" ht="30" x14ac:dyDescent="0.25">
      <c r="C44" s="220" t="str">
        <f>IF('Bidder Checklist'!$D$7="Enter Bidder Name","Enter Bidder Name on Bidder Checklist Tab",'Bidder Checklist'!$D$7)</f>
        <v>Enter Bidder Name on Bidder Checklist Tab</v>
      </c>
      <c r="D44" s="75" t="s">
        <v>38</v>
      </c>
      <c r="E44" s="84"/>
      <c r="F44" s="128"/>
      <c r="G44" s="128"/>
      <c r="H44" s="128"/>
      <c r="I44" s="129"/>
      <c r="J44" s="130"/>
      <c r="K44" s="130"/>
      <c r="L44" s="130"/>
      <c r="M44" s="130"/>
      <c r="N44" s="130"/>
      <c r="O44" s="130"/>
      <c r="P44" s="130"/>
      <c r="Q44" s="130"/>
      <c r="R44" s="130"/>
      <c r="S44" s="130"/>
      <c r="T44" s="130"/>
      <c r="U44" s="130"/>
      <c r="V44" s="130"/>
      <c r="W44" s="132"/>
    </row>
    <row r="45" spans="2:23" ht="30" x14ac:dyDescent="0.25">
      <c r="C45" s="220" t="str">
        <f>IF('Bidder Checklist'!$D$7="Enter Bidder Name","Enter Bidder Name on Bidder Checklist Tab",'Bidder Checklist'!$D$7)</f>
        <v>Enter Bidder Name on Bidder Checklist Tab</v>
      </c>
      <c r="D45" s="75" t="s">
        <v>38</v>
      </c>
      <c r="E45" s="84"/>
      <c r="F45" s="128"/>
      <c r="G45" s="128"/>
      <c r="H45" s="128"/>
      <c r="I45" s="129"/>
      <c r="J45" s="130"/>
      <c r="K45" s="130"/>
      <c r="L45" s="130"/>
      <c r="M45" s="130"/>
      <c r="N45" s="130"/>
      <c r="O45" s="130"/>
      <c r="P45" s="130"/>
      <c r="Q45" s="130"/>
      <c r="R45" s="130"/>
      <c r="S45" s="130"/>
      <c r="T45" s="130"/>
      <c r="U45" s="130"/>
      <c r="V45" s="130"/>
      <c r="W45" s="132"/>
    </row>
    <row r="46" spans="2:23" ht="30" x14ac:dyDescent="0.25">
      <c r="C46" s="220" t="str">
        <f>IF('Bidder Checklist'!$D$7="Enter Bidder Name","Enter Bidder Name on Bidder Checklist Tab",'Bidder Checklist'!$D$7)</f>
        <v>Enter Bidder Name on Bidder Checklist Tab</v>
      </c>
      <c r="D46" s="75" t="s">
        <v>38</v>
      </c>
      <c r="E46" s="84"/>
      <c r="F46" s="128"/>
      <c r="G46" s="128"/>
      <c r="H46" s="128"/>
      <c r="I46" s="129"/>
      <c r="J46" s="130"/>
      <c r="K46" s="130"/>
      <c r="L46" s="130"/>
      <c r="M46" s="130"/>
      <c r="N46" s="130"/>
      <c r="O46" s="130"/>
      <c r="P46" s="130"/>
      <c r="Q46" s="130"/>
      <c r="R46" s="130"/>
      <c r="S46" s="130"/>
      <c r="T46" s="130"/>
      <c r="U46" s="130"/>
      <c r="V46" s="130"/>
      <c r="W46" s="132"/>
    </row>
    <row r="47" spans="2:23" ht="30" x14ac:dyDescent="0.25">
      <c r="C47" s="220" t="str">
        <f>IF('Bidder Checklist'!$D$7="Enter Bidder Name","Enter Bidder Name on Bidder Checklist Tab",'Bidder Checklist'!$D$7)</f>
        <v>Enter Bidder Name on Bidder Checklist Tab</v>
      </c>
      <c r="D47" s="75" t="s">
        <v>38</v>
      </c>
      <c r="E47" s="84"/>
      <c r="F47" s="128"/>
      <c r="G47" s="128"/>
      <c r="H47" s="128"/>
      <c r="I47" s="129"/>
      <c r="J47" s="130"/>
      <c r="K47" s="130"/>
      <c r="L47" s="130"/>
      <c r="M47" s="130"/>
      <c r="N47" s="130"/>
      <c r="O47" s="130"/>
      <c r="P47" s="130"/>
      <c r="Q47" s="130"/>
      <c r="R47" s="130"/>
      <c r="S47" s="130"/>
      <c r="T47" s="130"/>
      <c r="U47" s="130"/>
      <c r="V47" s="130"/>
      <c r="W47" s="132"/>
    </row>
    <row r="48" spans="2:23" ht="30" x14ac:dyDescent="0.25">
      <c r="C48" s="220" t="str">
        <f>IF('Bidder Checklist'!$D$7="Enter Bidder Name","Enter Bidder Name on Bidder Checklist Tab",'Bidder Checklist'!$D$7)</f>
        <v>Enter Bidder Name on Bidder Checklist Tab</v>
      </c>
      <c r="D48" s="75" t="s">
        <v>38</v>
      </c>
      <c r="E48" s="84"/>
      <c r="F48" s="128"/>
      <c r="G48" s="128"/>
      <c r="H48" s="128"/>
      <c r="I48" s="129"/>
      <c r="J48" s="130"/>
      <c r="K48" s="130"/>
      <c r="L48" s="130"/>
      <c r="M48" s="130"/>
      <c r="N48" s="130"/>
      <c r="O48" s="130"/>
      <c r="P48" s="130"/>
      <c r="Q48" s="130"/>
      <c r="R48" s="130"/>
      <c r="S48" s="130"/>
      <c r="T48" s="130"/>
      <c r="U48" s="130"/>
      <c r="V48" s="130"/>
      <c r="W48" s="132"/>
    </row>
    <row r="49" spans="2:23" ht="15.75" thickBot="1" x14ac:dyDescent="0.3">
      <c r="B49" t="e">
        <f>#REF!</f>
        <v>#REF!</v>
      </c>
      <c r="C49" s="202"/>
      <c r="D49" s="168"/>
      <c r="E49" s="224" t="s">
        <v>95</v>
      </c>
      <c r="F49" s="281"/>
      <c r="G49" s="281"/>
      <c r="H49" s="281"/>
      <c r="I49" s="282"/>
      <c r="J49" s="282">
        <f>SUM(J28:J48)</f>
        <v>0</v>
      </c>
      <c r="K49" s="282">
        <f>SUM(K28:K48)</f>
        <v>0</v>
      </c>
      <c r="L49" s="282"/>
      <c r="M49" s="282">
        <f>SUM(M28:M48)</f>
        <v>0</v>
      </c>
      <c r="N49" s="282">
        <f>SUM(N28:N48)</f>
        <v>0</v>
      </c>
      <c r="O49" s="282">
        <f>SUM(O28:O48)</f>
        <v>0</v>
      </c>
      <c r="P49" s="282">
        <f t="shared" ref="P49:V49" si="1">SUM(P28:P48)</f>
        <v>0</v>
      </c>
      <c r="Q49" s="282">
        <f t="shared" si="1"/>
        <v>0</v>
      </c>
      <c r="R49" s="282">
        <f t="shared" si="1"/>
        <v>0</v>
      </c>
      <c r="S49" s="282">
        <f t="shared" si="1"/>
        <v>0</v>
      </c>
      <c r="T49" s="282">
        <f t="shared" si="1"/>
        <v>0</v>
      </c>
      <c r="U49" s="282">
        <f t="shared" si="1"/>
        <v>0</v>
      </c>
      <c r="V49" s="282">
        <f t="shared" si="1"/>
        <v>0</v>
      </c>
      <c r="W49" s="57"/>
    </row>
    <row r="50" spans="2:23" x14ac:dyDescent="0.25">
      <c r="C50" s="134"/>
      <c r="D50" s="134"/>
      <c r="E50" s="134" t="s">
        <v>40</v>
      </c>
      <c r="F50" s="139"/>
      <c r="G50" s="139"/>
      <c r="H50" s="139"/>
      <c r="I50" s="139"/>
      <c r="J50" s="140">
        <f>J26+J49</f>
        <v>0</v>
      </c>
      <c r="K50" s="140">
        <f>K26+K49</f>
        <v>0</v>
      </c>
      <c r="L50" s="139"/>
      <c r="M50" s="140">
        <f t="shared" ref="M50:V50" si="2">M26+M49</f>
        <v>0</v>
      </c>
      <c r="N50" s="140">
        <f t="shared" si="2"/>
        <v>0</v>
      </c>
      <c r="O50" s="140">
        <f t="shared" si="2"/>
        <v>0</v>
      </c>
      <c r="P50" s="140">
        <f t="shared" si="2"/>
        <v>0</v>
      </c>
      <c r="Q50" s="140">
        <f t="shared" si="2"/>
        <v>0</v>
      </c>
      <c r="R50" s="140">
        <f t="shared" si="2"/>
        <v>0</v>
      </c>
      <c r="S50" s="140">
        <f t="shared" si="2"/>
        <v>0</v>
      </c>
      <c r="T50" s="140">
        <f t="shared" si="2"/>
        <v>0</v>
      </c>
      <c r="U50" s="140">
        <f t="shared" si="2"/>
        <v>0</v>
      </c>
      <c r="V50" s="140">
        <f t="shared" si="2"/>
        <v>0</v>
      </c>
      <c r="W50" s="95"/>
    </row>
    <row r="51" spans="2:23" x14ac:dyDescent="0.25"/>
  </sheetData>
  <sheetProtection algorithmName="SHA-512" hashValue="IjvdHXgl2X4PRcQg0ZEOscSPbm3OeW16SacaQDK9z0vySYxI1O3Vnvt9T4YjlNOQ+v8OXdpTN1AThkP/a/U6RA==" saltValue="qBQ2BiXjs7X9N35wiRh4FA==" spinCount="100000" sheet="1" formatCells="0" formatRows="0"/>
  <protectedRanges>
    <protectedRange sqref="E5:V25 E28:V48" name="Range1"/>
  </protectedRanges>
  <mergeCells count="1">
    <mergeCell ref="F2:W2"/>
  </mergeCells>
  <dataValidations count="5">
    <dataValidation operator="greaterThanOrEqual" allowBlank="1" showErrorMessage="1" errorTitle="Invalid Entry" error="Please enter numeric values only and type any text in the comments column." sqref="F28:H49 F51:H1048576 M28:V48 M5:V25 F1:H26 D5:E49 C26:C27 C49" xr:uid="{00000000-0002-0000-0300-000003000000}"/>
    <dataValidation type="list" operator="greaterThanOrEqual" allowBlank="1" showErrorMessage="1" errorTitle="Invalid Entry" error="Please enter numeric values only and type any text in the comments column." sqref="I51:L55" xr:uid="{BC559A8D-E75C-4AE7-B795-A8BC96C9AF3F}">
      <formula1>"Subscription-based, Hybrid"</formula1>
    </dataValidation>
    <dataValidation type="list" operator="greaterThanOrEqual" allowBlank="1" showErrorMessage="1" errorTitle="Invalid Entry" error="Please enter numeric values only and type any text in the comments column." sqref="I5:I26 I28:I49" xr:uid="{E208500D-5B2C-4415-B021-834C84049AA0}">
      <formula1>"Subscription-based, Perpetual"</formula1>
    </dataValidation>
    <dataValidation type="list" allowBlank="1" showInputMessage="1" showErrorMessage="1" sqref="L26 L49" xr:uid="{FB21CBB7-B29E-4C22-A1A4-ED79887E6D8F}">
      <formula1>"End-user, Train-the-trainer, hybrid, other"</formula1>
    </dataValidation>
    <dataValidation type="list" allowBlank="1" showInputMessage="1" showErrorMessage="1" sqref="L5:L25 L28:L48" xr:uid="{3B30D156-1E78-4EED-BFBD-798575D53AFA}">
      <formula1>"End-user, Train-the-trainer, Hybrid, Other"</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26" id="{2BBDBB9B-6CC2-41F0-A88A-57151AACA1E6}">
            <xm:f>'Bidder Checklist'!#REF!='Bidder Checklist'!#REF!</xm:f>
            <x14:dxf>
              <font>
                <b/>
                <i val="0"/>
                <color theme="0"/>
              </font>
              <fill>
                <patternFill>
                  <bgColor theme="1"/>
                </patternFill>
              </fill>
            </x14:dxf>
          </x14:cfRule>
          <xm:sqref>E5:V26 C26:D27 E27 E28:V49 C49:D49</xm:sqref>
        </x14:conditionalFormatting>
        <x14:conditionalFormatting xmlns:xm="http://schemas.microsoft.com/office/excel/2006/main">
          <x14:cfRule type="expression" priority="1131" id="{E6FEBC44-DFFB-4821-8AA6-08EFE69A95AF}">
            <xm:f>'Bidder Checklist'!#REF!='Bidder Checklist'!#REF!</xm:f>
            <x14:dxf>
              <font>
                <color theme="0"/>
              </font>
            </x14:dxf>
          </x14:cfRule>
          <xm:sqref>F2:L2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539B"/>
  </sheetPr>
  <dimension ref="A1:M54"/>
  <sheetViews>
    <sheetView showGridLines="0" topLeftCell="A2" zoomScale="90" zoomScaleNormal="90" workbookViewId="0">
      <selection activeCell="E23" sqref="E23"/>
    </sheetView>
  </sheetViews>
  <sheetFormatPr defaultColWidth="0" defaultRowHeight="15" zeroHeight="1" x14ac:dyDescent="0.25"/>
  <cols>
    <col min="1" max="1" width="3.7109375" style="1" customWidth="1"/>
    <col min="2" max="2" width="31.5703125" style="1" customWidth="1"/>
    <col min="3" max="3" width="8.5703125" style="1" customWidth="1"/>
    <col min="4" max="4" width="10" style="1" customWidth="1"/>
    <col min="5" max="5" width="23" style="1" customWidth="1"/>
    <col min="6" max="6" width="16.28515625" style="1" customWidth="1"/>
    <col min="7" max="7" width="53.140625" style="1" customWidth="1"/>
    <col min="8" max="11" width="12.7109375" style="1" customWidth="1"/>
    <col min="12" max="12" width="41.7109375" style="1" customWidth="1"/>
    <col min="13" max="13" width="3.7109375" style="1" customWidth="1"/>
    <col min="14" max="16384" width="9.28515625" style="1" hidden="1"/>
  </cols>
  <sheetData>
    <row r="1" spans="2:12" x14ac:dyDescent="0.25"/>
    <row r="2" spans="2:12" ht="45" customHeight="1" x14ac:dyDescent="0.25">
      <c r="B2" s="76" t="s">
        <v>16</v>
      </c>
      <c r="C2" s="76"/>
      <c r="D2" s="76" t="str">
        <f>'Bidder Checklist'!C14</f>
        <v>Please complete the Conversion Code, Estimated Hours, and Hourly Rate to perform the following Data Conversion Services.</v>
      </c>
      <c r="E2" s="77"/>
      <c r="F2" s="77"/>
      <c r="G2" s="77"/>
      <c r="H2" s="272"/>
      <c r="I2" s="272"/>
      <c r="J2" s="272"/>
      <c r="K2" s="272"/>
      <c r="L2" s="273"/>
    </row>
    <row r="3" spans="2:12" ht="30" customHeight="1" x14ac:dyDescent="0.25">
      <c r="B3" s="76" t="s">
        <v>74</v>
      </c>
      <c r="C3" s="222" t="s">
        <v>46</v>
      </c>
      <c r="D3" s="26" t="s">
        <v>96</v>
      </c>
      <c r="E3" s="26" t="s">
        <v>97</v>
      </c>
      <c r="F3" s="26" t="s">
        <v>98</v>
      </c>
      <c r="G3" s="26" t="s">
        <v>99</v>
      </c>
      <c r="H3" s="5" t="s">
        <v>100</v>
      </c>
      <c r="I3" s="5" t="s">
        <v>101</v>
      </c>
      <c r="J3" s="5" t="s">
        <v>102</v>
      </c>
      <c r="K3" s="5" t="s">
        <v>28</v>
      </c>
      <c r="L3" s="10" t="s">
        <v>30</v>
      </c>
    </row>
    <row r="4" spans="2:12" x14ac:dyDescent="0.25">
      <c r="B4" s="169"/>
      <c r="C4" s="40"/>
      <c r="D4" s="40" t="s">
        <v>31</v>
      </c>
      <c r="E4" s="40"/>
      <c r="F4" s="40"/>
      <c r="G4" s="40"/>
      <c r="H4" s="40"/>
      <c r="I4" s="40"/>
      <c r="J4" s="40"/>
      <c r="K4" s="40"/>
      <c r="L4" s="41"/>
    </row>
    <row r="5" spans="2:12" ht="30" x14ac:dyDescent="0.25">
      <c r="B5" s="220" t="str">
        <f>IF('Bidder Checklist'!$D$7="Enter Bidder Name","Enter Bidder Name on Bidder Checklist Tab",'Bidder Checklist'!$D$7)</f>
        <v>Enter Bidder Name on Bidder Checklist Tab</v>
      </c>
      <c r="C5" s="221" t="s">
        <v>31</v>
      </c>
      <c r="D5" s="223">
        <v>1</v>
      </c>
      <c r="E5" s="223" t="s">
        <v>103</v>
      </c>
      <c r="F5" s="288" t="s">
        <v>104</v>
      </c>
      <c r="G5" s="75" t="s">
        <v>105</v>
      </c>
      <c r="H5" s="81"/>
      <c r="I5" s="92"/>
      <c r="J5" s="91"/>
      <c r="K5" s="25">
        <f>IF(ISNUMBER(I5*J5),I5*J5,"N/A")</f>
        <v>0</v>
      </c>
      <c r="L5" s="61"/>
    </row>
    <row r="6" spans="2:12" ht="103.5" customHeight="1" x14ac:dyDescent="0.25">
      <c r="B6" s="220" t="str">
        <f>IF('Bidder Checklist'!$D$7="Enter Bidder Name","Enter Bidder Name on Bidder Checklist Tab",'Bidder Checklist'!$D$7)</f>
        <v>Enter Bidder Name on Bidder Checklist Tab</v>
      </c>
      <c r="C6" s="221" t="s">
        <v>31</v>
      </c>
      <c r="D6" s="223">
        <f>D5+1</f>
        <v>2</v>
      </c>
      <c r="E6" s="223" t="s">
        <v>103</v>
      </c>
      <c r="F6" s="288" t="s">
        <v>104</v>
      </c>
      <c r="G6" s="75" t="s">
        <v>106</v>
      </c>
      <c r="H6" s="81"/>
      <c r="I6" s="92"/>
      <c r="J6" s="91"/>
      <c r="K6" s="25">
        <f t="shared" ref="K6:K29" si="0">IF(ISNUMBER(I6*J6),I6*J6,"N/A")</f>
        <v>0</v>
      </c>
      <c r="L6" s="61"/>
    </row>
    <row r="7" spans="2:12" ht="30" x14ac:dyDescent="0.25">
      <c r="B7" s="220" t="str">
        <f>IF('Bidder Checklist'!$D$7="Enter Bidder Name","Enter Bidder Name on Bidder Checklist Tab",'Bidder Checklist'!$D$7)</f>
        <v>Enter Bidder Name on Bidder Checklist Tab</v>
      </c>
      <c r="C7" s="221" t="s">
        <v>31</v>
      </c>
      <c r="D7" s="223">
        <f t="shared" ref="D7:D29" si="1">D6+1</f>
        <v>3</v>
      </c>
      <c r="E7" s="223" t="s">
        <v>107</v>
      </c>
      <c r="F7" s="288" t="s">
        <v>104</v>
      </c>
      <c r="G7" s="75" t="s">
        <v>108</v>
      </c>
      <c r="H7" s="81"/>
      <c r="I7" s="92"/>
      <c r="J7" s="91"/>
      <c r="K7" s="25">
        <f t="shared" si="0"/>
        <v>0</v>
      </c>
      <c r="L7" s="61"/>
    </row>
    <row r="8" spans="2:12" ht="30" x14ac:dyDescent="0.25">
      <c r="B8" s="220" t="str">
        <f>IF('Bidder Checklist'!$D$7="Enter Bidder Name","Enter Bidder Name on Bidder Checklist Tab",'Bidder Checklist'!$D$7)</f>
        <v>Enter Bidder Name on Bidder Checklist Tab</v>
      </c>
      <c r="C8" s="221" t="s">
        <v>31</v>
      </c>
      <c r="D8" s="223">
        <f t="shared" si="1"/>
        <v>4</v>
      </c>
      <c r="E8" s="223" t="s">
        <v>50</v>
      </c>
      <c r="F8" s="288" t="s">
        <v>104</v>
      </c>
      <c r="G8" s="75" t="s">
        <v>109</v>
      </c>
      <c r="H8" s="81"/>
      <c r="I8" s="92"/>
      <c r="J8" s="91"/>
      <c r="K8" s="25">
        <f t="shared" si="0"/>
        <v>0</v>
      </c>
      <c r="L8" s="61"/>
    </row>
    <row r="9" spans="2:12" ht="30" x14ac:dyDescent="0.25">
      <c r="B9" s="220" t="str">
        <f>IF('Bidder Checklist'!$D$7="Enter Bidder Name","Enter Bidder Name on Bidder Checklist Tab",'Bidder Checklist'!$D$7)</f>
        <v>Enter Bidder Name on Bidder Checklist Tab</v>
      </c>
      <c r="C9" s="221" t="s">
        <v>31</v>
      </c>
      <c r="D9" s="223">
        <f t="shared" si="1"/>
        <v>5</v>
      </c>
      <c r="E9" s="223" t="s">
        <v>110</v>
      </c>
      <c r="F9" s="288" t="s">
        <v>104</v>
      </c>
      <c r="G9" s="75" t="s">
        <v>111</v>
      </c>
      <c r="H9" s="81"/>
      <c r="I9" s="92"/>
      <c r="J9" s="91"/>
      <c r="K9" s="25">
        <f t="shared" si="0"/>
        <v>0</v>
      </c>
      <c r="L9" s="61"/>
    </row>
    <row r="10" spans="2:12" ht="45" x14ac:dyDescent="0.25">
      <c r="B10" s="220" t="str">
        <f>IF('Bidder Checklist'!$D$7="Enter Bidder Name","Enter Bidder Name on Bidder Checklist Tab",'Bidder Checklist'!$D$7)</f>
        <v>Enter Bidder Name on Bidder Checklist Tab</v>
      </c>
      <c r="C10" s="221" t="s">
        <v>31</v>
      </c>
      <c r="D10" s="223">
        <f t="shared" si="1"/>
        <v>6</v>
      </c>
      <c r="E10" s="223" t="s">
        <v>112</v>
      </c>
      <c r="F10" s="288" t="s">
        <v>104</v>
      </c>
      <c r="G10" s="75" t="s">
        <v>113</v>
      </c>
      <c r="H10" s="81"/>
      <c r="I10" s="92"/>
      <c r="J10" s="91"/>
      <c r="K10" s="25">
        <f t="shared" si="0"/>
        <v>0</v>
      </c>
      <c r="L10" s="61"/>
    </row>
    <row r="11" spans="2:12" ht="45" x14ac:dyDescent="0.25">
      <c r="B11" s="220" t="str">
        <f>IF('Bidder Checklist'!$D$7="Enter Bidder Name","Enter Bidder Name on Bidder Checklist Tab",'Bidder Checklist'!$D$7)</f>
        <v>Enter Bidder Name on Bidder Checklist Tab</v>
      </c>
      <c r="C11" s="221" t="s">
        <v>31</v>
      </c>
      <c r="D11" s="223">
        <f t="shared" si="1"/>
        <v>7</v>
      </c>
      <c r="E11" s="223" t="s">
        <v>114</v>
      </c>
      <c r="F11" s="288" t="s">
        <v>104</v>
      </c>
      <c r="G11" s="75" t="s">
        <v>115</v>
      </c>
      <c r="H11" s="81"/>
      <c r="I11" s="92"/>
      <c r="J11" s="91"/>
      <c r="K11" s="25">
        <f t="shared" si="0"/>
        <v>0</v>
      </c>
      <c r="L11" s="61"/>
    </row>
    <row r="12" spans="2:12" ht="30" x14ac:dyDescent="0.25">
      <c r="B12" s="220" t="str">
        <f>IF('Bidder Checklist'!$D$7="Enter Bidder Name","Enter Bidder Name on Bidder Checklist Tab",'Bidder Checklist'!$D$7)</f>
        <v>Enter Bidder Name on Bidder Checklist Tab</v>
      </c>
      <c r="C12" s="221" t="s">
        <v>31</v>
      </c>
      <c r="D12" s="223">
        <f t="shared" si="1"/>
        <v>8</v>
      </c>
      <c r="E12" s="223" t="s">
        <v>116</v>
      </c>
      <c r="F12" s="288" t="s">
        <v>117</v>
      </c>
      <c r="G12" s="75" t="s">
        <v>118</v>
      </c>
      <c r="H12" s="81"/>
      <c r="I12" s="92"/>
      <c r="J12" s="91"/>
      <c r="K12" s="25">
        <f t="shared" si="0"/>
        <v>0</v>
      </c>
      <c r="L12" s="61"/>
    </row>
    <row r="13" spans="2:12" ht="30" x14ac:dyDescent="0.25">
      <c r="B13" s="220" t="str">
        <f>IF('Bidder Checklist'!$D$7="Enter Bidder Name","Enter Bidder Name on Bidder Checklist Tab",'Bidder Checklist'!$D$7)</f>
        <v>Enter Bidder Name on Bidder Checklist Tab</v>
      </c>
      <c r="C13" s="221" t="s">
        <v>31</v>
      </c>
      <c r="D13" s="223">
        <f t="shared" si="1"/>
        <v>9</v>
      </c>
      <c r="E13" s="223" t="s">
        <v>116</v>
      </c>
      <c r="F13" s="288" t="s">
        <v>119</v>
      </c>
      <c r="G13" s="75" t="s">
        <v>120</v>
      </c>
      <c r="H13" s="81"/>
      <c r="I13" s="92"/>
      <c r="J13" s="91"/>
      <c r="K13" s="25">
        <f t="shared" si="0"/>
        <v>0</v>
      </c>
      <c r="L13" s="61"/>
    </row>
    <row r="14" spans="2:12" ht="30" x14ac:dyDescent="0.25">
      <c r="B14" s="220" t="str">
        <f>IF('Bidder Checklist'!$D$7="Enter Bidder Name","Enter Bidder Name on Bidder Checklist Tab",'Bidder Checklist'!$D$7)</f>
        <v>Enter Bidder Name on Bidder Checklist Tab</v>
      </c>
      <c r="C14" s="221" t="s">
        <v>31</v>
      </c>
      <c r="D14" s="223">
        <f t="shared" si="1"/>
        <v>10</v>
      </c>
      <c r="E14" s="223" t="s">
        <v>121</v>
      </c>
      <c r="F14" s="288" t="s">
        <v>104</v>
      </c>
      <c r="G14" s="75" t="s">
        <v>122</v>
      </c>
      <c r="H14" s="81"/>
      <c r="I14" s="92"/>
      <c r="J14" s="91"/>
      <c r="K14" s="25">
        <f t="shared" si="0"/>
        <v>0</v>
      </c>
      <c r="L14" s="61"/>
    </row>
    <row r="15" spans="2:12" ht="30" x14ac:dyDescent="0.25">
      <c r="B15" s="220" t="str">
        <f>IF('Bidder Checklist'!$D$7="Enter Bidder Name","Enter Bidder Name on Bidder Checklist Tab",'Bidder Checklist'!$D$7)</f>
        <v>Enter Bidder Name on Bidder Checklist Tab</v>
      </c>
      <c r="C15" s="221" t="s">
        <v>31</v>
      </c>
      <c r="D15" s="223">
        <f t="shared" si="1"/>
        <v>11</v>
      </c>
      <c r="E15" s="223" t="s">
        <v>123</v>
      </c>
      <c r="F15" s="288" t="s">
        <v>104</v>
      </c>
      <c r="G15" s="75" t="s">
        <v>124</v>
      </c>
      <c r="H15" s="81"/>
      <c r="I15" s="92"/>
      <c r="J15" s="91"/>
      <c r="K15" s="25">
        <f t="shared" si="0"/>
        <v>0</v>
      </c>
      <c r="L15" s="61"/>
    </row>
    <row r="16" spans="2:12" ht="30" x14ac:dyDescent="0.25">
      <c r="B16" s="220" t="str">
        <f>IF('Bidder Checklist'!$D$7="Enter Bidder Name","Enter Bidder Name on Bidder Checklist Tab",'Bidder Checklist'!$D$7)</f>
        <v>Enter Bidder Name on Bidder Checklist Tab</v>
      </c>
      <c r="C16" s="221" t="s">
        <v>31</v>
      </c>
      <c r="D16" s="223">
        <f t="shared" si="1"/>
        <v>12</v>
      </c>
      <c r="E16" s="223" t="s">
        <v>64</v>
      </c>
      <c r="F16" s="288" t="s">
        <v>117</v>
      </c>
      <c r="G16" s="75" t="s">
        <v>125</v>
      </c>
      <c r="H16" s="81"/>
      <c r="I16" s="92"/>
      <c r="J16" s="91"/>
      <c r="K16" s="25">
        <f t="shared" si="0"/>
        <v>0</v>
      </c>
      <c r="L16" s="61"/>
    </row>
    <row r="17" spans="2:12" ht="30" x14ac:dyDescent="0.25">
      <c r="B17" s="220" t="str">
        <f>IF('Bidder Checklist'!$D$7="Enter Bidder Name","Enter Bidder Name on Bidder Checklist Tab",'Bidder Checklist'!$D$7)</f>
        <v>Enter Bidder Name on Bidder Checklist Tab</v>
      </c>
      <c r="C17" s="221" t="s">
        <v>31</v>
      </c>
      <c r="D17" s="223">
        <f t="shared" si="1"/>
        <v>13</v>
      </c>
      <c r="E17" s="223" t="s">
        <v>64</v>
      </c>
      <c r="F17" s="288" t="s">
        <v>117</v>
      </c>
      <c r="G17" s="75" t="s">
        <v>126</v>
      </c>
      <c r="H17" s="81"/>
      <c r="I17" s="92"/>
      <c r="J17" s="91"/>
      <c r="K17" s="25">
        <f t="shared" si="0"/>
        <v>0</v>
      </c>
      <c r="L17" s="61"/>
    </row>
    <row r="18" spans="2:12" ht="30" x14ac:dyDescent="0.25">
      <c r="B18" s="220" t="str">
        <f>IF('Bidder Checklist'!$D$7="Enter Bidder Name","Enter Bidder Name on Bidder Checklist Tab",'Bidder Checklist'!$D$7)</f>
        <v>Enter Bidder Name on Bidder Checklist Tab</v>
      </c>
      <c r="C18" s="221" t="s">
        <v>31</v>
      </c>
      <c r="D18" s="223">
        <f t="shared" si="1"/>
        <v>14</v>
      </c>
      <c r="E18" s="223" t="s">
        <v>64</v>
      </c>
      <c r="F18" s="75" t="s">
        <v>117</v>
      </c>
      <c r="G18" s="75" t="s">
        <v>127</v>
      </c>
      <c r="H18" s="81"/>
      <c r="I18" s="92"/>
      <c r="J18" s="91"/>
      <c r="K18" s="25">
        <f t="shared" si="0"/>
        <v>0</v>
      </c>
      <c r="L18" s="61"/>
    </row>
    <row r="19" spans="2:12" ht="30" x14ac:dyDescent="0.25">
      <c r="B19" s="220" t="str">
        <f>IF('Bidder Checklist'!$D$7="Enter Bidder Name","Enter Bidder Name on Bidder Checklist Tab",'Bidder Checklist'!$D$7)</f>
        <v>Enter Bidder Name on Bidder Checklist Tab</v>
      </c>
      <c r="C19" s="221" t="s">
        <v>31</v>
      </c>
      <c r="D19" s="223">
        <f t="shared" si="1"/>
        <v>15</v>
      </c>
      <c r="E19" s="223" t="s">
        <v>64</v>
      </c>
      <c r="F19" s="75" t="s">
        <v>117</v>
      </c>
      <c r="G19" s="75" t="s">
        <v>128</v>
      </c>
      <c r="H19" s="81"/>
      <c r="I19" s="92"/>
      <c r="J19" s="91"/>
      <c r="K19" s="25">
        <f t="shared" si="0"/>
        <v>0</v>
      </c>
      <c r="L19" s="61"/>
    </row>
    <row r="20" spans="2:12" ht="30" x14ac:dyDescent="0.25">
      <c r="B20" s="220" t="str">
        <f>IF('Bidder Checklist'!$D$7="Enter Bidder Name","Enter Bidder Name on Bidder Checklist Tab",'Bidder Checklist'!$D$7)</f>
        <v>Enter Bidder Name on Bidder Checklist Tab</v>
      </c>
      <c r="C20" s="221" t="s">
        <v>31</v>
      </c>
      <c r="D20" s="223">
        <f t="shared" si="1"/>
        <v>16</v>
      </c>
      <c r="E20" s="223" t="s">
        <v>64</v>
      </c>
      <c r="F20" s="75" t="s">
        <v>117</v>
      </c>
      <c r="G20" s="75" t="s">
        <v>129</v>
      </c>
      <c r="H20" s="81"/>
      <c r="I20" s="92"/>
      <c r="J20" s="91"/>
      <c r="K20" s="25">
        <f t="shared" si="0"/>
        <v>0</v>
      </c>
      <c r="L20" s="61"/>
    </row>
    <row r="21" spans="2:12" ht="30" hidden="1" x14ac:dyDescent="0.25">
      <c r="B21" s="220" t="str">
        <f>IF('Bidder Checklist'!$D$7="Enter Bidder Name","Enter Bidder Name on Bidder Checklist Tab",'Bidder Checklist'!$D$7)</f>
        <v>Enter Bidder Name on Bidder Checklist Tab</v>
      </c>
      <c r="C21" s="221" t="s">
        <v>31</v>
      </c>
      <c r="D21" s="223">
        <f t="shared" si="1"/>
        <v>17</v>
      </c>
      <c r="E21" s="223" t="s">
        <v>64</v>
      </c>
      <c r="F21" s="75" t="s">
        <v>117</v>
      </c>
      <c r="G21" s="75" t="s">
        <v>130</v>
      </c>
      <c r="H21" s="81"/>
      <c r="I21" s="92"/>
      <c r="J21" s="91"/>
      <c r="K21" s="25">
        <f t="shared" si="0"/>
        <v>0</v>
      </c>
      <c r="L21" s="61"/>
    </row>
    <row r="22" spans="2:12" ht="60" x14ac:dyDescent="0.25">
      <c r="B22" s="220" t="str">
        <f>IF('Bidder Checklist'!$D$7="Enter Bidder Name","Enter Bidder Name on Bidder Checklist Tab",'Bidder Checklist'!$D$7)</f>
        <v>Enter Bidder Name on Bidder Checklist Tab</v>
      </c>
      <c r="C22" s="221" t="s">
        <v>31</v>
      </c>
      <c r="D22" s="223">
        <f t="shared" si="1"/>
        <v>18</v>
      </c>
      <c r="E22" s="223" t="s">
        <v>57</v>
      </c>
      <c r="F22" s="75" t="s">
        <v>104</v>
      </c>
      <c r="G22" s="75" t="s">
        <v>131</v>
      </c>
      <c r="H22" s="81"/>
      <c r="I22" s="92"/>
      <c r="J22" s="91"/>
      <c r="K22" s="25">
        <f t="shared" si="0"/>
        <v>0</v>
      </c>
      <c r="L22" s="61"/>
    </row>
    <row r="23" spans="2:12" ht="30" x14ac:dyDescent="0.25">
      <c r="B23" s="220" t="str">
        <f>IF('Bidder Checklist'!$D$7="Enter Bidder Name","Enter Bidder Name on Bidder Checklist Tab",'Bidder Checklist'!$D$7)</f>
        <v>Enter Bidder Name on Bidder Checklist Tab</v>
      </c>
      <c r="C23" s="221" t="s">
        <v>31</v>
      </c>
      <c r="D23" s="223">
        <f t="shared" si="1"/>
        <v>19</v>
      </c>
      <c r="E23" s="289"/>
      <c r="F23" s="238"/>
      <c r="G23" s="238"/>
      <c r="H23" s="81"/>
      <c r="I23" s="92"/>
      <c r="J23" s="91"/>
      <c r="K23" s="25">
        <f t="shared" si="0"/>
        <v>0</v>
      </c>
      <c r="L23" s="61"/>
    </row>
    <row r="24" spans="2:12" ht="30" x14ac:dyDescent="0.25">
      <c r="B24" s="220" t="str">
        <f>IF('Bidder Checklist'!$D$7="Enter Bidder Name","Enter Bidder Name on Bidder Checklist Tab",'Bidder Checklist'!$D$7)</f>
        <v>Enter Bidder Name on Bidder Checklist Tab</v>
      </c>
      <c r="C24" s="221" t="s">
        <v>31</v>
      </c>
      <c r="D24" s="223">
        <f t="shared" si="1"/>
        <v>20</v>
      </c>
      <c r="E24" s="289"/>
      <c r="F24" s="238"/>
      <c r="G24" s="238"/>
      <c r="H24" s="81"/>
      <c r="I24" s="92"/>
      <c r="J24" s="91"/>
      <c r="K24" s="25">
        <f t="shared" si="0"/>
        <v>0</v>
      </c>
      <c r="L24" s="61"/>
    </row>
    <row r="25" spans="2:12" ht="30" x14ac:dyDescent="0.25">
      <c r="B25" s="220" t="str">
        <f>IF('Bidder Checklist'!$D$7="Enter Bidder Name","Enter Bidder Name on Bidder Checklist Tab",'Bidder Checklist'!$D$7)</f>
        <v>Enter Bidder Name on Bidder Checklist Tab</v>
      </c>
      <c r="C25" s="221" t="s">
        <v>31</v>
      </c>
      <c r="D25" s="223">
        <f t="shared" si="1"/>
        <v>21</v>
      </c>
      <c r="E25" s="75"/>
      <c r="F25" s="75"/>
      <c r="G25" s="24"/>
      <c r="H25" s="81"/>
      <c r="I25" s="92"/>
      <c r="J25" s="91"/>
      <c r="K25" s="25">
        <f t="shared" si="0"/>
        <v>0</v>
      </c>
      <c r="L25" s="61"/>
    </row>
    <row r="26" spans="2:12" ht="30" x14ac:dyDescent="0.25">
      <c r="B26" s="220" t="str">
        <f>IF('Bidder Checklist'!$D$7="Enter Bidder Name","Enter Bidder Name on Bidder Checklist Tab",'Bidder Checklist'!$D$7)</f>
        <v>Enter Bidder Name on Bidder Checklist Tab</v>
      </c>
      <c r="C26" s="221" t="s">
        <v>31</v>
      </c>
      <c r="D26" s="223">
        <f t="shared" si="1"/>
        <v>22</v>
      </c>
      <c r="E26" s="75"/>
      <c r="F26" s="75"/>
      <c r="G26" s="24"/>
      <c r="H26" s="81"/>
      <c r="I26" s="92"/>
      <c r="J26" s="91"/>
      <c r="K26" s="25">
        <f t="shared" si="0"/>
        <v>0</v>
      </c>
      <c r="L26" s="61"/>
    </row>
    <row r="27" spans="2:12" ht="30" x14ac:dyDescent="0.25">
      <c r="B27" s="220" t="str">
        <f>IF('Bidder Checklist'!$D$7="Enter Bidder Name","Enter Bidder Name on Bidder Checklist Tab",'Bidder Checklist'!$D$7)</f>
        <v>Enter Bidder Name on Bidder Checklist Tab</v>
      </c>
      <c r="C27" s="221" t="s">
        <v>31</v>
      </c>
      <c r="D27" s="223">
        <f t="shared" si="1"/>
        <v>23</v>
      </c>
      <c r="E27" s="75"/>
      <c r="F27" s="75"/>
      <c r="G27" s="24"/>
      <c r="H27" s="81"/>
      <c r="I27" s="92"/>
      <c r="J27" s="91"/>
      <c r="K27" s="25">
        <f t="shared" si="0"/>
        <v>0</v>
      </c>
      <c r="L27" s="61"/>
    </row>
    <row r="28" spans="2:12" ht="30" x14ac:dyDescent="0.25">
      <c r="B28" s="220" t="str">
        <f>IF('Bidder Checklist'!$D$7="Enter Bidder Name","Enter Bidder Name on Bidder Checklist Tab",'Bidder Checklist'!$D$7)</f>
        <v>Enter Bidder Name on Bidder Checklist Tab</v>
      </c>
      <c r="C28" s="221" t="s">
        <v>31</v>
      </c>
      <c r="D28" s="223">
        <f t="shared" si="1"/>
        <v>24</v>
      </c>
      <c r="E28" s="75"/>
      <c r="F28" s="75"/>
      <c r="G28" s="24"/>
      <c r="H28" s="81"/>
      <c r="I28" s="92"/>
      <c r="J28" s="91"/>
      <c r="K28" s="25">
        <f t="shared" si="0"/>
        <v>0</v>
      </c>
      <c r="L28" s="61"/>
    </row>
    <row r="29" spans="2:12" ht="30" x14ac:dyDescent="0.25">
      <c r="B29" s="220" t="str">
        <f>IF('Bidder Checklist'!$D$7="Enter Bidder Name","Enter Bidder Name on Bidder Checklist Tab",'Bidder Checklist'!$D$7)</f>
        <v>Enter Bidder Name on Bidder Checklist Tab</v>
      </c>
      <c r="C29" s="221" t="s">
        <v>31</v>
      </c>
      <c r="D29" s="223">
        <f t="shared" si="1"/>
        <v>25</v>
      </c>
      <c r="E29" s="75"/>
      <c r="F29" s="75"/>
      <c r="G29" s="24"/>
      <c r="H29" s="81"/>
      <c r="I29" s="92"/>
      <c r="J29" s="91"/>
      <c r="K29" s="25">
        <f t="shared" si="0"/>
        <v>0</v>
      </c>
      <c r="L29" s="61"/>
    </row>
    <row r="30" spans="2:12" x14ac:dyDescent="0.25">
      <c r="B30" s="215"/>
      <c r="C30" s="232"/>
      <c r="D30" s="232"/>
      <c r="E30" s="232"/>
      <c r="F30" s="232"/>
      <c r="G30" s="232" t="s">
        <v>94</v>
      </c>
      <c r="H30" s="233"/>
      <c r="I30" s="233">
        <f>SUM(I5:I29)</f>
        <v>0</v>
      </c>
      <c r="J30" s="233"/>
      <c r="K30" s="234">
        <f>SUM(K5:K29)</f>
        <v>0</v>
      </c>
      <c r="L30" s="235"/>
    </row>
    <row r="31" spans="2:12" x14ac:dyDescent="0.25">
      <c r="B31" s="209"/>
      <c r="C31" s="210"/>
      <c r="D31" s="210" t="s">
        <v>38</v>
      </c>
      <c r="E31" s="210"/>
      <c r="F31" s="210"/>
      <c r="G31" s="210"/>
      <c r="H31" s="210"/>
      <c r="I31" s="210"/>
      <c r="J31" s="210"/>
      <c r="K31" s="210"/>
      <c r="L31" s="210"/>
    </row>
    <row r="32" spans="2:12" ht="30" x14ac:dyDescent="0.25">
      <c r="B32" s="220" t="str">
        <f>IF('Bidder Checklist'!$D$7="Enter Bidder Name","Enter Bidder Name on Bidder Checklist Tab",'Bidder Checklist'!$D$7)</f>
        <v>Enter Bidder Name on Bidder Checklist Tab</v>
      </c>
      <c r="C32" s="236" t="s">
        <v>38</v>
      </c>
      <c r="D32" s="237">
        <v>26</v>
      </c>
      <c r="E32" s="223" t="s">
        <v>132</v>
      </c>
      <c r="F32" s="223" t="s">
        <v>104</v>
      </c>
      <c r="G32" s="75" t="s">
        <v>133</v>
      </c>
      <c r="H32" s="81"/>
      <c r="I32" s="92"/>
      <c r="J32" s="91"/>
      <c r="K32" s="25">
        <f t="shared" ref="K32:K37" si="2">IF(ISNUMBER(I32*J32),I32*J32,"N/A")</f>
        <v>0</v>
      </c>
      <c r="L32" s="61"/>
    </row>
    <row r="33" spans="2:12" ht="30" x14ac:dyDescent="0.25">
      <c r="B33" s="220" t="str">
        <f>IF('Bidder Checklist'!$D$7="Enter Bidder Name","Enter Bidder Name on Bidder Checklist Tab",'Bidder Checklist'!$D$7)</f>
        <v>Enter Bidder Name on Bidder Checklist Tab</v>
      </c>
      <c r="C33" s="75" t="s">
        <v>38</v>
      </c>
      <c r="D33" s="223">
        <v>27</v>
      </c>
      <c r="E33" s="223" t="s">
        <v>132</v>
      </c>
      <c r="F33" s="223" t="s">
        <v>104</v>
      </c>
      <c r="G33" s="75" t="s">
        <v>134</v>
      </c>
      <c r="H33" s="81"/>
      <c r="I33" s="92"/>
      <c r="J33" s="91"/>
      <c r="K33" s="25">
        <f t="shared" si="2"/>
        <v>0</v>
      </c>
      <c r="L33" s="61"/>
    </row>
    <row r="34" spans="2:12" ht="30" x14ac:dyDescent="0.25">
      <c r="B34" s="220" t="str">
        <f>IF('Bidder Checklist'!$D$7="Enter Bidder Name","Enter Bidder Name on Bidder Checklist Tab",'Bidder Checklist'!$D$7)</f>
        <v>Enter Bidder Name on Bidder Checklist Tab</v>
      </c>
      <c r="C34" s="75" t="s">
        <v>38</v>
      </c>
      <c r="D34" s="223">
        <v>28</v>
      </c>
      <c r="E34" s="223" t="s">
        <v>132</v>
      </c>
      <c r="F34" s="223" t="s">
        <v>104</v>
      </c>
      <c r="G34" s="75" t="s">
        <v>135</v>
      </c>
      <c r="H34" s="81"/>
      <c r="I34" s="92"/>
      <c r="J34" s="91"/>
      <c r="K34" s="25">
        <f t="shared" si="2"/>
        <v>0</v>
      </c>
      <c r="L34" s="61"/>
    </row>
    <row r="35" spans="2:12" ht="30" x14ac:dyDescent="0.25">
      <c r="B35" s="220" t="str">
        <f>IF('Bidder Checklist'!$D$7="Enter Bidder Name","Enter Bidder Name on Bidder Checklist Tab",'Bidder Checklist'!$D$7)</f>
        <v>Enter Bidder Name on Bidder Checklist Tab</v>
      </c>
      <c r="C35" s="75" t="s">
        <v>38</v>
      </c>
      <c r="D35" s="237">
        <v>29</v>
      </c>
      <c r="E35" s="223" t="s">
        <v>132</v>
      </c>
      <c r="F35" s="223" t="s">
        <v>104</v>
      </c>
      <c r="G35" s="75" t="s">
        <v>136</v>
      </c>
      <c r="H35" s="81"/>
      <c r="I35" s="92"/>
      <c r="J35" s="91"/>
      <c r="K35" s="25">
        <f t="shared" si="2"/>
        <v>0</v>
      </c>
      <c r="L35" s="61"/>
    </row>
    <row r="36" spans="2:12" ht="30" x14ac:dyDescent="0.25">
      <c r="B36" s="220" t="str">
        <f>IF('Bidder Checklist'!$D$7="Enter Bidder Name","Enter Bidder Name on Bidder Checklist Tab",'Bidder Checklist'!$D$7)</f>
        <v>Enter Bidder Name on Bidder Checklist Tab</v>
      </c>
      <c r="C36" s="75" t="s">
        <v>38</v>
      </c>
      <c r="D36" s="223">
        <v>30</v>
      </c>
      <c r="E36" s="223" t="s">
        <v>132</v>
      </c>
      <c r="F36" s="223" t="s">
        <v>104</v>
      </c>
      <c r="G36" s="75" t="s">
        <v>137</v>
      </c>
      <c r="H36" s="81"/>
      <c r="I36" s="92"/>
      <c r="J36" s="91"/>
      <c r="K36" s="25">
        <f t="shared" si="2"/>
        <v>0</v>
      </c>
      <c r="L36" s="61"/>
    </row>
    <row r="37" spans="2:12" ht="30" x14ac:dyDescent="0.25">
      <c r="B37" s="220" t="str">
        <f>IF('Bidder Checklist'!$D$7="Enter Bidder Name","Enter Bidder Name on Bidder Checklist Tab",'Bidder Checklist'!$D$7)</f>
        <v>Enter Bidder Name on Bidder Checklist Tab</v>
      </c>
      <c r="C37" s="75" t="s">
        <v>38</v>
      </c>
      <c r="D37" s="223">
        <v>31</v>
      </c>
      <c r="E37" s="223" t="s">
        <v>132</v>
      </c>
      <c r="F37" s="223" t="s">
        <v>104</v>
      </c>
      <c r="G37" s="75" t="s">
        <v>138</v>
      </c>
      <c r="H37" s="81"/>
      <c r="I37" s="92"/>
      <c r="J37" s="91"/>
      <c r="K37" s="25">
        <f t="shared" si="2"/>
        <v>0</v>
      </c>
      <c r="L37" s="61"/>
    </row>
    <row r="38" spans="2:12" x14ac:dyDescent="0.25">
      <c r="B38" s="167"/>
      <c r="C38" s="216"/>
      <c r="D38" s="216"/>
      <c r="E38" s="216"/>
      <c r="F38" s="216"/>
      <c r="G38" s="239" t="s">
        <v>95</v>
      </c>
      <c r="H38" s="216"/>
      <c r="I38" s="241">
        <f>SUM(I30)</f>
        <v>0</v>
      </c>
      <c r="J38" s="216"/>
      <c r="K38" s="240">
        <f>SUM(K32:K37)</f>
        <v>0</v>
      </c>
      <c r="L38" s="216"/>
    </row>
    <row r="39" spans="2:12" x14ac:dyDescent="0.25">
      <c r="B39" s="228"/>
      <c r="C39" s="228"/>
      <c r="D39" s="228"/>
      <c r="E39" s="229"/>
      <c r="F39" s="229"/>
      <c r="G39" s="230" t="s">
        <v>44</v>
      </c>
      <c r="H39" s="230"/>
      <c r="I39" s="230">
        <f>I38+I30</f>
        <v>0</v>
      </c>
      <c r="J39" s="230"/>
      <c r="K39" s="231">
        <f>K38+K30</f>
        <v>0</v>
      </c>
      <c r="L39" s="230"/>
    </row>
    <row r="40" spans="2:12" ht="15.75" thickBot="1" x14ac:dyDescent="0.3"/>
    <row r="41" spans="2:12" ht="17.25" x14ac:dyDescent="0.25">
      <c r="D41" s="27" t="s">
        <v>139</v>
      </c>
      <c r="E41" s="28"/>
      <c r="F41" s="28"/>
      <c r="G41" s="28"/>
      <c r="H41" s="28"/>
      <c r="I41" s="28"/>
      <c r="J41" s="29"/>
    </row>
    <row r="42" spans="2:12" x14ac:dyDescent="0.25">
      <c r="D42" s="30" t="s">
        <v>140</v>
      </c>
      <c r="E42" s="1" t="s">
        <v>141</v>
      </c>
      <c r="J42" s="31"/>
    </row>
    <row r="43" spans="2:12" x14ac:dyDescent="0.25">
      <c r="D43" s="30" t="s">
        <v>142</v>
      </c>
      <c r="E43" s="1" t="s">
        <v>143</v>
      </c>
      <c r="J43" s="31"/>
    </row>
    <row r="44" spans="2:12" x14ac:dyDescent="0.25">
      <c r="D44" s="30" t="s">
        <v>144</v>
      </c>
      <c r="E44" s="1" t="s">
        <v>145</v>
      </c>
      <c r="J44" s="31"/>
    </row>
    <row r="45" spans="2:12" x14ac:dyDescent="0.25">
      <c r="D45" s="30" t="s">
        <v>146</v>
      </c>
      <c r="E45" s="1" t="s">
        <v>147</v>
      </c>
      <c r="J45" s="31"/>
    </row>
    <row r="46" spans="2:12" ht="15.75" thickBot="1" x14ac:dyDescent="0.3">
      <c r="D46" s="32" t="s">
        <v>148</v>
      </c>
      <c r="E46" s="33" t="s">
        <v>149</v>
      </c>
      <c r="F46" s="33"/>
      <c r="G46" s="33"/>
      <c r="H46" s="33"/>
      <c r="I46" s="33"/>
      <c r="J46" s="34"/>
    </row>
    <row r="47" spans="2:12" x14ac:dyDescent="0.25"/>
    <row r="48" spans="2:12" x14ac:dyDescent="0.25"/>
    <row r="49" x14ac:dyDescent="0.25"/>
    <row r="50" x14ac:dyDescent="0.25"/>
    <row r="51" x14ac:dyDescent="0.25"/>
    <row r="52" x14ac:dyDescent="0.25"/>
    <row r="53" x14ac:dyDescent="0.25"/>
    <row r="54" x14ac:dyDescent="0.25"/>
  </sheetData>
  <sheetProtection algorithmName="SHA-512" hashValue="VsFqvPvAc+FsJXB/Zn8KBlVtM1QJPJCWNgIjEtDZqhJ8UUdu2CBquAZCJGT+kGFVUXI/Rep95tg8DCy/FzvYlw==" saltValue="ybCbJzDa2T2RrwLkX/UIFg==" spinCount="100000" sheet="1" formatCells="0" formatRows="0"/>
  <phoneticPr fontId="16" type="noConversion"/>
  <dataValidations disablePrompts="1" count="2">
    <dataValidation type="list" allowBlank="1" showInputMessage="1" showErrorMessage="1" errorTitle="Invalid Code" error="Please select valid Data Conversion Code." promptTitle="Data Conversion Codes:" prompt="Refer to full definitions below table.  Quick reference is below:_x000a__x000a_A - Existing tools / scripts_x000a_B - Develop new scripts_x000a_C - Manual conversion_x000a_D - Other approach (describe in comments)_x000a_E - Need clarification" sqref="H5:H29 H32:H37" xr:uid="{00000000-0002-0000-0A00-000000000000}">
      <formula1>$D$42:$D$46</formula1>
    </dataValidation>
    <dataValidation type="decimal" operator="greaterThanOrEqual" allowBlank="1" showErrorMessage="1" errorTitle="Invalid Entry" error="Please enter numeric values only and type any text in the comments column." sqref="I5:J29 I32:J37" xr:uid="{00000000-0002-0000-0A00-000001000000}">
      <formula1>0</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32" id="{90906EE9-CB7E-4902-8945-488339E60559}">
            <xm:f>'Bidder Checklist'!#REF!='Bidder Checklist'!#REF!</xm:f>
            <x14:dxf>
              <font>
                <b/>
                <i val="0"/>
                <color theme="0"/>
              </font>
              <fill>
                <patternFill>
                  <bgColor theme="1"/>
                </patternFill>
              </fill>
            </x14:dxf>
          </x14:cfRule>
          <xm:sqref>H5:J29 H32:J37</xm:sqref>
        </x14:conditionalFormatting>
        <x14:conditionalFormatting xmlns:xm="http://schemas.microsoft.com/office/excel/2006/main">
          <x14:cfRule type="expression" priority="1134" id="{6BBD444F-9095-4A66-A575-9B735D41A6B9}">
            <xm:f>'Bidder Checklist'!#REF!='Bidder Checklist'!#REF!</xm:f>
            <x14:dxf>
              <font>
                <color theme="0"/>
              </font>
            </x14:dxf>
          </x14:cfRule>
          <xm:sqref>H2:L2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FA52-71B1-4416-871F-CB353348F2AD}">
  <sheetPr>
    <tabColor rgb="FF00539B"/>
  </sheetPr>
  <dimension ref="A1:N32"/>
  <sheetViews>
    <sheetView showGridLines="0" topLeftCell="D2" zoomScale="85" zoomScaleNormal="85" workbookViewId="0">
      <selection activeCell="M8" sqref="M8"/>
    </sheetView>
  </sheetViews>
  <sheetFormatPr defaultColWidth="0" defaultRowHeight="15" zeroHeight="1" x14ac:dyDescent="0.25"/>
  <cols>
    <col min="1" max="1" width="9.140625" customWidth="1"/>
    <col min="2" max="2" width="25.28515625" customWidth="1"/>
    <col min="3" max="4" width="11.28515625" bestFit="1" customWidth="1"/>
    <col min="5" max="5" width="58.28515625" customWidth="1"/>
    <col min="6" max="6" width="20" customWidth="1"/>
    <col min="7" max="7" width="19.28515625" customWidth="1"/>
    <col min="8" max="8" width="14" customWidth="1"/>
    <col min="9" max="9" width="27.5703125" customWidth="1"/>
    <col min="10" max="10" width="13.28515625" customWidth="1"/>
    <col min="11" max="11" width="11.7109375" customWidth="1"/>
    <col min="12" max="12" width="19.42578125" customWidth="1"/>
    <col min="13" max="13" width="42.5703125" customWidth="1"/>
    <col min="14" max="14" width="9.140625" customWidth="1"/>
    <col min="15" max="16384" width="9.140625" hidden="1"/>
  </cols>
  <sheetData>
    <row r="1" spans="2:13" x14ac:dyDescent="0.25"/>
    <row r="2" spans="2:13" ht="108" customHeight="1" x14ac:dyDescent="0.25">
      <c r="B2" s="242" t="s">
        <v>18</v>
      </c>
      <c r="C2" s="218"/>
      <c r="D2" s="218"/>
      <c r="E2" s="284" t="str">
        <f>'Bidder Checklist'!C15</f>
        <v>Please complete the Estimated Hours and Hourly Rate to develop the following Integrations. Please include any other additional integrations recommended. The comments field should list any additional info or 'No Bid' in the Comments column.</v>
      </c>
      <c r="F2" s="227"/>
      <c r="G2" s="227"/>
      <c r="H2" s="227"/>
      <c r="I2" s="227"/>
      <c r="J2" s="227"/>
      <c r="K2" s="227"/>
      <c r="L2" s="227"/>
      <c r="M2" s="227"/>
    </row>
    <row r="3" spans="2:13" ht="52.5" customHeight="1" x14ac:dyDescent="0.25">
      <c r="B3" s="271" t="s">
        <v>74</v>
      </c>
      <c r="C3" s="79" t="s">
        <v>46</v>
      </c>
      <c r="D3" s="79" t="s">
        <v>150</v>
      </c>
      <c r="E3" s="78" t="s">
        <v>151</v>
      </c>
      <c r="F3" s="78" t="s">
        <v>152</v>
      </c>
      <c r="G3" s="78" t="s">
        <v>153</v>
      </c>
      <c r="H3" s="78" t="s">
        <v>154</v>
      </c>
      <c r="I3" s="79" t="s">
        <v>155</v>
      </c>
      <c r="J3" s="79" t="s">
        <v>101</v>
      </c>
      <c r="K3" s="79" t="s">
        <v>102</v>
      </c>
      <c r="L3" s="79" t="s">
        <v>28</v>
      </c>
      <c r="M3" s="80" t="s">
        <v>30</v>
      </c>
    </row>
    <row r="4" spans="2:13" x14ac:dyDescent="0.25">
      <c r="B4" s="169" t="s">
        <v>156</v>
      </c>
      <c r="C4" s="40"/>
      <c r="D4" s="40"/>
      <c r="E4" s="217"/>
      <c r="F4" s="217"/>
      <c r="G4" s="217"/>
      <c r="H4" s="217"/>
      <c r="I4" s="40"/>
      <c r="J4" s="40"/>
      <c r="K4" s="40"/>
      <c r="L4" s="40"/>
      <c r="M4" s="41"/>
    </row>
    <row r="5" spans="2:13" ht="30" x14ac:dyDescent="0.25">
      <c r="B5" s="220" t="str">
        <f>IF('Bidder Checklist'!$D$7="Enter Bidder Name","Enter Bidder Name on Bidder Checklist Tab",'Bidder Checklist'!$D$7)</f>
        <v>Enter Bidder Name on Bidder Checklist Tab</v>
      </c>
      <c r="C5" s="269" t="s">
        <v>31</v>
      </c>
      <c r="D5" s="270">
        <v>1</v>
      </c>
      <c r="E5" s="72" t="s">
        <v>157</v>
      </c>
      <c r="F5" s="72" t="s">
        <v>158</v>
      </c>
      <c r="G5" s="72" t="s">
        <v>159</v>
      </c>
      <c r="H5" s="81"/>
      <c r="I5" s="92"/>
      <c r="J5" s="149"/>
      <c r="K5" s="91"/>
      <c r="L5" s="25">
        <f>IF(ISNUMBER(J5*K5),J5*K5,"N/A")</f>
        <v>0</v>
      </c>
      <c r="M5" s="61"/>
    </row>
    <row r="6" spans="2:13" ht="30" x14ac:dyDescent="0.25">
      <c r="B6" s="220" t="str">
        <f>IF('Bidder Checklist'!$D$7="Enter Bidder Name","Enter Bidder Name on Bidder Checklist Tab",'Bidder Checklist'!$D$7)</f>
        <v>Enter Bidder Name on Bidder Checklist Tab</v>
      </c>
      <c r="C6" s="269" t="s">
        <v>31</v>
      </c>
      <c r="D6" s="270">
        <v>2</v>
      </c>
      <c r="E6" s="221" t="s">
        <v>160</v>
      </c>
      <c r="F6" s="72" t="s">
        <v>161</v>
      </c>
      <c r="G6" s="221" t="s">
        <v>162</v>
      </c>
      <c r="H6" s="81"/>
      <c r="I6" s="92"/>
      <c r="J6" s="149"/>
      <c r="K6" s="91"/>
      <c r="L6" s="25">
        <f t="shared" ref="L6:L28" si="0">IF(ISNUMBER(J6*K6),J6*K6,"N/A")</f>
        <v>0</v>
      </c>
      <c r="M6" s="61"/>
    </row>
    <row r="7" spans="2:13" ht="30" x14ac:dyDescent="0.25">
      <c r="B7" s="220" t="str">
        <f>IF('Bidder Checklist'!$D$7="Enter Bidder Name","Enter Bidder Name on Bidder Checklist Tab",'Bidder Checklist'!$D$7)</f>
        <v>Enter Bidder Name on Bidder Checklist Tab</v>
      </c>
      <c r="C7" s="269" t="s">
        <v>31</v>
      </c>
      <c r="D7" s="270">
        <v>3</v>
      </c>
      <c r="E7" s="221" t="s">
        <v>163</v>
      </c>
      <c r="F7" s="72" t="s">
        <v>161</v>
      </c>
      <c r="G7" s="221" t="s">
        <v>164</v>
      </c>
      <c r="H7" s="81"/>
      <c r="I7" s="92"/>
      <c r="J7" s="149"/>
      <c r="K7" s="91"/>
      <c r="L7" s="25">
        <f t="shared" si="0"/>
        <v>0</v>
      </c>
      <c r="M7" s="61"/>
    </row>
    <row r="8" spans="2:13" ht="30" x14ac:dyDescent="0.25">
      <c r="B8" s="220" t="str">
        <f>IF('Bidder Checklist'!$D$7="Enter Bidder Name","Enter Bidder Name on Bidder Checklist Tab",'Bidder Checklist'!$D$7)</f>
        <v>Enter Bidder Name on Bidder Checklist Tab</v>
      </c>
      <c r="C8" s="269" t="s">
        <v>31</v>
      </c>
      <c r="D8" s="270">
        <v>4</v>
      </c>
      <c r="E8" s="221" t="s">
        <v>165</v>
      </c>
      <c r="F8" s="72" t="s">
        <v>166</v>
      </c>
      <c r="G8" s="221" t="s">
        <v>167</v>
      </c>
      <c r="H8" s="81"/>
      <c r="I8" s="92"/>
      <c r="J8" s="149"/>
      <c r="K8" s="91"/>
      <c r="L8" s="25">
        <f t="shared" si="0"/>
        <v>0</v>
      </c>
      <c r="M8" s="61"/>
    </row>
    <row r="9" spans="2:13" ht="45" x14ac:dyDescent="0.25">
      <c r="B9" s="220" t="str">
        <f>IF('Bidder Checklist'!$D$7="Enter Bidder Name","Enter Bidder Name on Bidder Checklist Tab",'Bidder Checklist'!$D$7)</f>
        <v>Enter Bidder Name on Bidder Checklist Tab</v>
      </c>
      <c r="C9" s="269" t="s">
        <v>31</v>
      </c>
      <c r="D9" s="270">
        <v>5</v>
      </c>
      <c r="E9" s="221" t="s">
        <v>168</v>
      </c>
      <c r="F9" s="72" t="s">
        <v>169</v>
      </c>
      <c r="G9" s="221" t="s">
        <v>170</v>
      </c>
      <c r="H9" s="81"/>
      <c r="I9" s="92"/>
      <c r="J9" s="149"/>
      <c r="K9" s="91"/>
      <c r="L9" s="25">
        <f t="shared" si="0"/>
        <v>0</v>
      </c>
      <c r="M9" s="61"/>
    </row>
    <row r="10" spans="2:13" ht="60" x14ac:dyDescent="0.25">
      <c r="B10" s="220" t="str">
        <f>IF('Bidder Checklist'!$D$7="Enter Bidder Name","Enter Bidder Name on Bidder Checklist Tab",'Bidder Checklist'!$D$7)</f>
        <v>Enter Bidder Name on Bidder Checklist Tab</v>
      </c>
      <c r="C10" s="269" t="s">
        <v>31</v>
      </c>
      <c r="D10" s="270">
        <v>6</v>
      </c>
      <c r="E10" s="221" t="s">
        <v>171</v>
      </c>
      <c r="F10" s="72" t="s">
        <v>172</v>
      </c>
      <c r="G10" s="221" t="s">
        <v>173</v>
      </c>
      <c r="H10" s="81"/>
      <c r="I10" s="92"/>
      <c r="J10" s="149"/>
      <c r="K10" s="91"/>
      <c r="L10" s="25">
        <f t="shared" si="0"/>
        <v>0</v>
      </c>
      <c r="M10" s="61"/>
    </row>
    <row r="11" spans="2:13" ht="45" x14ac:dyDescent="0.25">
      <c r="B11" s="220" t="str">
        <f>IF('Bidder Checklist'!$D$7="Enter Bidder Name","Enter Bidder Name on Bidder Checklist Tab",'Bidder Checklist'!$D$7)</f>
        <v>Enter Bidder Name on Bidder Checklist Tab</v>
      </c>
      <c r="C11" s="269" t="s">
        <v>31</v>
      </c>
      <c r="D11" s="270">
        <v>7</v>
      </c>
      <c r="E11" s="221" t="s">
        <v>174</v>
      </c>
      <c r="F11" s="72" t="s">
        <v>166</v>
      </c>
      <c r="G11" s="221" t="s">
        <v>175</v>
      </c>
      <c r="H11" s="81"/>
      <c r="I11" s="92"/>
      <c r="J11" s="149"/>
      <c r="K11" s="91"/>
      <c r="L11" s="25">
        <f t="shared" si="0"/>
        <v>0</v>
      </c>
      <c r="M11" s="61"/>
    </row>
    <row r="12" spans="2:13" ht="45" x14ac:dyDescent="0.25">
      <c r="B12" s="220" t="str">
        <f>IF('Bidder Checklist'!$D$7="Enter Bidder Name","Enter Bidder Name on Bidder Checklist Tab",'Bidder Checklist'!$D$7)</f>
        <v>Enter Bidder Name on Bidder Checklist Tab</v>
      </c>
      <c r="C12" s="269" t="s">
        <v>31</v>
      </c>
      <c r="D12" s="270">
        <v>8</v>
      </c>
      <c r="E12" s="221" t="s">
        <v>176</v>
      </c>
      <c r="F12" s="72" t="s">
        <v>177</v>
      </c>
      <c r="G12" s="221" t="s">
        <v>178</v>
      </c>
      <c r="H12" s="81"/>
      <c r="I12" s="92"/>
      <c r="J12" s="149"/>
      <c r="K12" s="91"/>
      <c r="L12" s="25">
        <f t="shared" si="0"/>
        <v>0</v>
      </c>
      <c r="M12" s="61"/>
    </row>
    <row r="13" spans="2:13" ht="30" x14ac:dyDescent="0.25">
      <c r="B13" s="220" t="str">
        <f>IF('Bidder Checklist'!$D$7="Enter Bidder Name","Enter Bidder Name on Bidder Checklist Tab",'Bidder Checklist'!$D$7)</f>
        <v>Enter Bidder Name on Bidder Checklist Tab</v>
      </c>
      <c r="C13" s="269" t="s">
        <v>31</v>
      </c>
      <c r="D13" s="270">
        <v>9</v>
      </c>
      <c r="E13" s="221" t="s">
        <v>179</v>
      </c>
      <c r="F13" s="72" t="s">
        <v>180</v>
      </c>
      <c r="G13" s="221" t="s">
        <v>117</v>
      </c>
      <c r="H13" s="81"/>
      <c r="I13" s="92"/>
      <c r="J13" s="149"/>
      <c r="K13" s="91"/>
      <c r="L13" s="25">
        <f t="shared" ref="L13:L17" si="1">IF(ISNUMBER(J13*K13),J13*K13,"N/A")</f>
        <v>0</v>
      </c>
      <c r="M13" s="290"/>
    </row>
    <row r="14" spans="2:13" ht="30" x14ac:dyDescent="0.25">
      <c r="B14" s="220" t="str">
        <f>IF('Bidder Checklist'!$D$7="Enter Bidder Name","Enter Bidder Name on Bidder Checklist Tab",'Bidder Checklist'!$D$7)</f>
        <v>Enter Bidder Name on Bidder Checklist Tab</v>
      </c>
      <c r="C14" s="269" t="s">
        <v>31</v>
      </c>
      <c r="D14" s="270">
        <v>10</v>
      </c>
      <c r="E14" s="221" t="s">
        <v>181</v>
      </c>
      <c r="F14" s="72" t="s">
        <v>166</v>
      </c>
      <c r="G14" s="221" t="s">
        <v>119</v>
      </c>
      <c r="H14" s="81"/>
      <c r="I14" s="92"/>
      <c r="J14" s="149"/>
      <c r="K14" s="91"/>
      <c r="L14" s="25">
        <f t="shared" si="1"/>
        <v>0</v>
      </c>
      <c r="M14" s="290"/>
    </row>
    <row r="15" spans="2:13" ht="30" x14ac:dyDescent="0.25">
      <c r="B15" s="220" t="str">
        <f>IF('Bidder Checklist'!$D$7="Enter Bidder Name","Enter Bidder Name on Bidder Checklist Tab",'Bidder Checklist'!$D$7)</f>
        <v>Enter Bidder Name on Bidder Checklist Tab</v>
      </c>
      <c r="C15" s="269" t="s">
        <v>31</v>
      </c>
      <c r="D15" s="270">
        <v>11</v>
      </c>
      <c r="E15" s="221" t="s">
        <v>182</v>
      </c>
      <c r="F15" s="72" t="s">
        <v>183</v>
      </c>
      <c r="G15" s="221" t="s">
        <v>184</v>
      </c>
      <c r="H15" s="81"/>
      <c r="I15" s="92"/>
      <c r="J15" s="149"/>
      <c r="K15" s="91"/>
      <c r="L15" s="25">
        <f t="shared" si="1"/>
        <v>0</v>
      </c>
      <c r="M15" s="290"/>
    </row>
    <row r="16" spans="2:13" ht="30" x14ac:dyDescent="0.25">
      <c r="B16" s="220" t="str">
        <f>IF('Bidder Checklist'!$D$7="Enter Bidder Name","Enter Bidder Name on Bidder Checklist Tab",'Bidder Checklist'!$D$7)</f>
        <v>Enter Bidder Name on Bidder Checklist Tab</v>
      </c>
      <c r="C16" s="269" t="s">
        <v>31</v>
      </c>
      <c r="D16" s="270">
        <v>12</v>
      </c>
      <c r="E16" s="221"/>
      <c r="F16" s="72"/>
      <c r="G16" s="221"/>
      <c r="H16" s="81"/>
      <c r="I16" s="92"/>
      <c r="J16" s="149"/>
      <c r="K16" s="91"/>
      <c r="L16" s="25">
        <f t="shared" si="1"/>
        <v>0</v>
      </c>
      <c r="M16" s="290"/>
    </row>
    <row r="17" spans="2:13" ht="30" x14ac:dyDescent="0.25">
      <c r="B17" s="220" t="str">
        <f>IF('Bidder Checklist'!$D$7="Enter Bidder Name","Enter Bidder Name on Bidder Checklist Tab",'Bidder Checklist'!$D$7)</f>
        <v>Enter Bidder Name on Bidder Checklist Tab</v>
      </c>
      <c r="C17" s="269" t="s">
        <v>31</v>
      </c>
      <c r="D17" s="270">
        <v>13</v>
      </c>
      <c r="E17" s="221"/>
      <c r="F17" s="72"/>
      <c r="G17" s="221"/>
      <c r="H17" s="81"/>
      <c r="I17" s="92"/>
      <c r="J17" s="149"/>
      <c r="K17" s="91"/>
      <c r="L17" s="25">
        <f t="shared" si="1"/>
        <v>0</v>
      </c>
      <c r="M17" s="290"/>
    </row>
    <row r="18" spans="2:13" x14ac:dyDescent="0.25">
      <c r="B18" s="169"/>
      <c r="C18" s="259"/>
      <c r="D18" s="259"/>
      <c r="E18" s="217"/>
      <c r="F18" s="217"/>
      <c r="G18" s="217"/>
      <c r="H18" s="217"/>
      <c r="I18" s="259" t="s">
        <v>94</v>
      </c>
      <c r="J18" s="249">
        <f>SUM(J5:J12)</f>
        <v>0</v>
      </c>
      <c r="K18" s="40"/>
      <c r="L18" s="248">
        <f>SUM(L5:L12)</f>
        <v>0</v>
      </c>
      <c r="M18" s="41"/>
    </row>
    <row r="19" spans="2:13" x14ac:dyDescent="0.25">
      <c r="B19" s="260" t="s">
        <v>185</v>
      </c>
      <c r="C19" s="262"/>
      <c r="D19" s="262"/>
      <c r="E19" s="261"/>
      <c r="F19" s="261"/>
      <c r="G19" s="261"/>
      <c r="H19" s="261"/>
      <c r="I19" s="265"/>
      <c r="J19" s="266"/>
      <c r="K19" s="261"/>
      <c r="L19" s="263"/>
      <c r="M19" s="267"/>
    </row>
    <row r="20" spans="2:13" ht="45" x14ac:dyDescent="0.25">
      <c r="B20" s="220" t="str">
        <f>IF('Bidder Checklist'!$D$7="Enter Bidder Name","Enter Bidder Name on Bidder Checklist Tab",'Bidder Checklist'!$D$7)</f>
        <v>Enter Bidder Name on Bidder Checklist Tab</v>
      </c>
      <c r="C20" s="269" t="s">
        <v>38</v>
      </c>
      <c r="D20" s="270">
        <v>9</v>
      </c>
      <c r="E20" s="72" t="s">
        <v>186</v>
      </c>
      <c r="F20" s="72" t="s">
        <v>177</v>
      </c>
      <c r="G20" s="73" t="s">
        <v>187</v>
      </c>
      <c r="H20" s="243"/>
      <c r="I20" s="244"/>
      <c r="J20" s="245"/>
      <c r="K20" s="246"/>
      <c r="L20" s="25">
        <f t="shared" si="0"/>
        <v>0</v>
      </c>
      <c r="M20" s="247"/>
    </row>
    <row r="21" spans="2:13" ht="30" x14ac:dyDescent="0.25">
      <c r="B21" s="220" t="str">
        <f>IF('Bidder Checklist'!$D$7="Enter Bidder Name","Enter Bidder Name on Bidder Checklist Tab",'Bidder Checklist'!$D$7)</f>
        <v>Enter Bidder Name on Bidder Checklist Tab</v>
      </c>
      <c r="C21" s="269" t="s">
        <v>38</v>
      </c>
      <c r="D21" s="270">
        <v>10</v>
      </c>
      <c r="E21" s="72" t="s">
        <v>188</v>
      </c>
      <c r="F21" s="72" t="s">
        <v>189</v>
      </c>
      <c r="G21" s="72" t="s">
        <v>177</v>
      </c>
      <c r="H21" s="243"/>
      <c r="I21" s="244"/>
      <c r="J21" s="245"/>
      <c r="K21" s="246"/>
      <c r="L21" s="25">
        <f t="shared" si="0"/>
        <v>0</v>
      </c>
      <c r="M21" s="247"/>
    </row>
    <row r="22" spans="2:13" ht="30" x14ac:dyDescent="0.25">
      <c r="B22" s="220" t="str">
        <f>IF('Bidder Checklist'!$D$7="Enter Bidder Name","Enter Bidder Name on Bidder Checklist Tab",'Bidder Checklist'!$D$7)</f>
        <v>Enter Bidder Name on Bidder Checklist Tab</v>
      </c>
      <c r="C22" s="269" t="s">
        <v>38</v>
      </c>
      <c r="D22" s="270">
        <v>11</v>
      </c>
      <c r="E22" s="72"/>
      <c r="F22" s="72"/>
      <c r="G22" s="73"/>
      <c r="H22" s="243"/>
      <c r="I22" s="244"/>
      <c r="J22" s="245"/>
      <c r="K22" s="246"/>
      <c r="L22" s="25">
        <f t="shared" si="0"/>
        <v>0</v>
      </c>
      <c r="M22" s="247"/>
    </row>
    <row r="23" spans="2:13" ht="30" x14ac:dyDescent="0.25">
      <c r="B23" s="220" t="str">
        <f>IF('Bidder Checklist'!$D$7="Enter Bidder Name","Enter Bidder Name on Bidder Checklist Tab",'Bidder Checklist'!$D$7)</f>
        <v>Enter Bidder Name on Bidder Checklist Tab</v>
      </c>
      <c r="C23" s="269" t="s">
        <v>38</v>
      </c>
      <c r="D23" s="270">
        <v>12</v>
      </c>
      <c r="E23" s="72"/>
      <c r="F23" s="72"/>
      <c r="G23" s="73"/>
      <c r="H23" s="243"/>
      <c r="I23" s="244"/>
      <c r="J23" s="245"/>
      <c r="K23" s="246"/>
      <c r="L23" s="25">
        <f t="shared" si="0"/>
        <v>0</v>
      </c>
      <c r="M23" s="247"/>
    </row>
    <row r="24" spans="2:13" ht="30" x14ac:dyDescent="0.25">
      <c r="B24" s="220" t="str">
        <f>IF('Bidder Checklist'!$D$7="Enter Bidder Name","Enter Bidder Name on Bidder Checklist Tab",'Bidder Checklist'!$D$7)</f>
        <v>Enter Bidder Name on Bidder Checklist Tab</v>
      </c>
      <c r="C24" s="269" t="s">
        <v>38</v>
      </c>
      <c r="D24" s="270">
        <v>13</v>
      </c>
      <c r="E24" s="72"/>
      <c r="F24" s="72"/>
      <c r="G24" s="73"/>
      <c r="H24" s="243"/>
      <c r="I24" s="244"/>
      <c r="J24" s="245"/>
      <c r="K24" s="246"/>
      <c r="L24" s="25">
        <f t="shared" si="0"/>
        <v>0</v>
      </c>
      <c r="M24" s="247"/>
    </row>
    <row r="25" spans="2:13" ht="30" x14ac:dyDescent="0.25">
      <c r="B25" s="220" t="str">
        <f>IF('Bidder Checklist'!$D$7="Enter Bidder Name","Enter Bidder Name on Bidder Checklist Tab",'Bidder Checklist'!$D$7)</f>
        <v>Enter Bidder Name on Bidder Checklist Tab</v>
      </c>
      <c r="C25" s="269" t="s">
        <v>38</v>
      </c>
      <c r="D25" s="270">
        <v>14</v>
      </c>
      <c r="E25" s="72"/>
      <c r="F25" s="72"/>
      <c r="G25" s="73"/>
      <c r="H25" s="243"/>
      <c r="I25" s="244"/>
      <c r="J25" s="245"/>
      <c r="K25" s="246"/>
      <c r="L25" s="25">
        <f t="shared" si="0"/>
        <v>0</v>
      </c>
      <c r="M25" s="247"/>
    </row>
    <row r="26" spans="2:13" ht="30" x14ac:dyDescent="0.25">
      <c r="B26" s="220" t="str">
        <f>IF('Bidder Checklist'!$D$7="Enter Bidder Name","Enter Bidder Name on Bidder Checklist Tab",'Bidder Checklist'!$D$7)</f>
        <v>Enter Bidder Name on Bidder Checklist Tab</v>
      </c>
      <c r="C26" s="269" t="s">
        <v>38</v>
      </c>
      <c r="D26" s="270">
        <v>15</v>
      </c>
      <c r="E26" s="72"/>
      <c r="F26" s="72"/>
      <c r="G26" s="73"/>
      <c r="H26" s="243"/>
      <c r="I26" s="244"/>
      <c r="J26" s="245"/>
      <c r="K26" s="246"/>
      <c r="L26" s="25">
        <f t="shared" si="0"/>
        <v>0</v>
      </c>
      <c r="M26" s="247"/>
    </row>
    <row r="27" spans="2:13" ht="30" x14ac:dyDescent="0.25">
      <c r="B27" s="220" t="str">
        <f>IF('Bidder Checklist'!$D$7="Enter Bidder Name","Enter Bidder Name on Bidder Checklist Tab",'Bidder Checklist'!$D$7)</f>
        <v>Enter Bidder Name on Bidder Checklist Tab</v>
      </c>
      <c r="C27" s="269" t="s">
        <v>38</v>
      </c>
      <c r="D27" s="270">
        <v>16</v>
      </c>
      <c r="E27" s="72"/>
      <c r="F27" s="72"/>
      <c r="G27" s="73"/>
      <c r="H27" s="243"/>
      <c r="I27" s="244"/>
      <c r="J27" s="245"/>
      <c r="K27" s="246"/>
      <c r="L27" s="25">
        <f t="shared" si="0"/>
        <v>0</v>
      </c>
      <c r="M27" s="247"/>
    </row>
    <row r="28" spans="2:13" ht="30" x14ac:dyDescent="0.25">
      <c r="B28" s="220" t="str">
        <f>IF('Bidder Checklist'!$D$7="Enter Bidder Name","Enter Bidder Name on Bidder Checklist Tab",'Bidder Checklist'!$D$7)</f>
        <v>Enter Bidder Name on Bidder Checklist Tab</v>
      </c>
      <c r="C28" s="269" t="s">
        <v>38</v>
      </c>
      <c r="D28" s="270">
        <v>17</v>
      </c>
      <c r="E28" s="72"/>
      <c r="F28" s="72"/>
      <c r="G28" s="73"/>
      <c r="H28" s="243"/>
      <c r="I28" s="244"/>
      <c r="J28" s="245"/>
      <c r="K28" s="246"/>
      <c r="L28" s="25">
        <f t="shared" si="0"/>
        <v>0</v>
      </c>
      <c r="M28" s="247"/>
    </row>
    <row r="29" spans="2:13" x14ac:dyDescent="0.25">
      <c r="B29" s="250"/>
      <c r="C29" s="251"/>
      <c r="D29" s="252"/>
      <c r="E29" s="251"/>
      <c r="F29" s="251"/>
      <c r="G29" s="253"/>
      <c r="H29" s="254"/>
      <c r="I29" s="258" t="s">
        <v>95</v>
      </c>
      <c r="J29" s="256">
        <f ca="1">SUM(J23:OFFSET(J29,-1,0))</f>
        <v>0</v>
      </c>
      <c r="K29" s="255"/>
      <c r="L29" s="257">
        <f>SUM(L20:L28)</f>
        <v>0</v>
      </c>
      <c r="M29" s="247"/>
    </row>
    <row r="30" spans="2:13" ht="15.75" thickBot="1" x14ac:dyDescent="0.3">
      <c r="B30" s="212"/>
      <c r="C30" s="212"/>
      <c r="D30" s="212"/>
      <c r="E30" s="219"/>
      <c r="F30" s="219"/>
      <c r="G30" s="213"/>
      <c r="H30" s="97"/>
      <c r="I30" s="163" t="s">
        <v>44</v>
      </c>
      <c r="J30" s="12">
        <f ca="1">J29+J18</f>
        <v>0</v>
      </c>
      <c r="K30" s="9"/>
      <c r="L30" s="9">
        <f>L29+L18</f>
        <v>0</v>
      </c>
      <c r="M30" s="11"/>
    </row>
    <row r="31" spans="2:13" x14ac:dyDescent="0.25"/>
    <row r="32" spans="2:13" x14ac:dyDescent="0.25"/>
  </sheetData>
  <sheetProtection algorithmName="SHA-512" hashValue="Wufpi98o8OxvfIl1lemiltCT3VrvK8c27ohCGFJgVPBLVE0GlCrjx1UOHcRkeNkyM8oFXQ31y6dH+W3hyrT4vw==" saltValue="Oza1gzJGrMq0eenFjnEGjQ==" spinCount="100000" sheet="1" objects="1" scenarios="1"/>
  <protectedRanges>
    <protectedRange sqref="M20:M28 M5:M17" name="Range3"/>
    <protectedRange sqref="H5:K17" name="Range1"/>
    <protectedRange sqref="H20:K28" name="Range2"/>
  </protectedRanges>
  <dataValidations count="3">
    <dataValidation type="list" allowBlank="1" showInputMessage="1" showErrorMessage="1" sqref="H20:H29 H5:H17" xr:uid="{ED45DB6B-959E-4CDA-85AA-6FE200945056}">
      <formula1>"Batch, Real-time"</formula1>
    </dataValidation>
    <dataValidation operator="greaterThanOrEqual" allowBlank="1" showErrorMessage="1" errorTitle="Invalid Entry" error="Please enter numeric values only and type any text in the comments column." sqref="I20:I29 I5:I17" xr:uid="{61F69463-5807-4301-96A8-33E4D7DCF12D}"/>
    <dataValidation type="decimal" operator="greaterThanOrEqual" allowBlank="1" showErrorMessage="1" errorTitle="Invalid Entry" error="Please enter numeric values only and type any text in the comments column." sqref="J20:J28 K20:K29 J5:K17" xr:uid="{6040149F-B900-407B-A341-39C43D0CEA12}">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137" id="{5412A05E-0957-404F-98E0-3BBC08513B89}">
            <xm:f>'Bidder Checklist'!#REF!='Bidder Checklist'!#REF!</xm:f>
            <x14:dxf>
              <font>
                <color theme="0"/>
              </font>
            </x14:dxf>
          </x14:cfRule>
          <xm:sqref>F2:M2</xm:sqref>
        </x14:conditionalFormatting>
        <x14:conditionalFormatting xmlns:xm="http://schemas.microsoft.com/office/excel/2006/main">
          <x14:cfRule type="expression" priority="1138" id="{C8588BD1-CAFF-4908-93C1-1D814B9DF31A}">
            <xm:f>'Bidder Checklist'!#REF!='Bidder Checklist'!#REF!</xm:f>
            <x14:dxf>
              <font>
                <b/>
                <i val="0"/>
                <color theme="0"/>
              </font>
              <fill>
                <patternFill>
                  <bgColor theme="1"/>
                </patternFill>
              </fill>
            </x14:dxf>
          </x14:cfRule>
          <xm:sqref>I5:K17 I20:K28 I29 K29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539B"/>
  </sheetPr>
  <dimension ref="A1:L20"/>
  <sheetViews>
    <sheetView showGridLines="0" workbookViewId="0">
      <selection activeCell="E6" sqref="E6"/>
    </sheetView>
  </sheetViews>
  <sheetFormatPr defaultColWidth="0" defaultRowHeight="15" zeroHeight="1" x14ac:dyDescent="0.25"/>
  <cols>
    <col min="1" max="1" width="3.7109375" style="1" customWidth="1"/>
    <col min="2" max="2" width="26.140625" style="1" bestFit="1" customWidth="1"/>
    <col min="3" max="3" width="23.42578125" style="1" customWidth="1"/>
    <col min="4" max="4" width="15.7109375" style="1" customWidth="1"/>
    <col min="5" max="5" width="51.28515625" style="1" customWidth="1"/>
    <col min="6" max="8" width="12.7109375" style="1" customWidth="1"/>
    <col min="9" max="9" width="41.7109375" style="1" customWidth="1"/>
    <col min="10" max="10" width="3.7109375" style="1" customWidth="1"/>
    <col min="11" max="12" width="0" style="1" hidden="1" customWidth="1"/>
    <col min="13" max="16384" width="9.28515625" style="1" hidden="1"/>
  </cols>
  <sheetData>
    <row r="1" spans="2:9" ht="15" customHeight="1" x14ac:dyDescent="0.25"/>
    <row r="2" spans="2:9" ht="45" x14ac:dyDescent="0.25">
      <c r="B2" s="74" t="s">
        <v>20</v>
      </c>
      <c r="C2" s="74"/>
      <c r="D2" s="74"/>
      <c r="E2" s="285" t="str">
        <f>'Bidder Checklist'!C16</f>
        <v>Please list Estimated Hours and Hourly Rate to provide costs for Modifications identified in the Requirements spreadsheet. The requirement number should be noted.</v>
      </c>
      <c r="F2" s="272"/>
      <c r="G2" s="272"/>
      <c r="H2" s="272"/>
      <c r="I2" s="273"/>
    </row>
    <row r="3" spans="2:9" ht="30" customHeight="1" x14ac:dyDescent="0.25">
      <c r="B3" s="3" t="s">
        <v>74</v>
      </c>
      <c r="C3" s="3" t="s">
        <v>46</v>
      </c>
      <c r="D3" s="3" t="s">
        <v>190</v>
      </c>
      <c r="E3" s="6" t="s">
        <v>191</v>
      </c>
      <c r="F3" s="5" t="s">
        <v>101</v>
      </c>
      <c r="G3" s="5" t="s">
        <v>102</v>
      </c>
      <c r="H3" s="5" t="s">
        <v>28</v>
      </c>
      <c r="I3" s="10" t="s">
        <v>30</v>
      </c>
    </row>
    <row r="4" spans="2:9" x14ac:dyDescent="0.25">
      <c r="B4" s="102"/>
      <c r="C4" s="277"/>
      <c r="D4" s="277" t="s">
        <v>31</v>
      </c>
      <c r="E4" s="40"/>
      <c r="F4" s="40"/>
      <c r="G4" s="40"/>
      <c r="H4" s="40"/>
      <c r="I4" s="41"/>
    </row>
    <row r="5" spans="2:9" ht="30" x14ac:dyDescent="0.25">
      <c r="B5" s="220" t="str">
        <f>IF('Bidder Checklist'!$D$7="Enter Bidder Name","Enter Bidder Name on Bidder Checklist Tab",'Bidder Checklist'!$D$7)</f>
        <v>Enter Bidder Name on Bidder Checklist Tab</v>
      </c>
      <c r="C5" s="221" t="s">
        <v>31</v>
      </c>
      <c r="D5" s="268"/>
      <c r="E5" s="62"/>
      <c r="F5" s="63"/>
      <c r="G5" s="64"/>
      <c r="H5" s="25">
        <f t="shared" ref="H5:H18" si="0">IF(ISNUMBER(F5*G5),F5*G5,"N/A")</f>
        <v>0</v>
      </c>
      <c r="I5" s="61"/>
    </row>
    <row r="6" spans="2:9" ht="30" x14ac:dyDescent="0.25">
      <c r="B6" s="220" t="str">
        <f>IF('Bidder Checklist'!$D$7="Enter Bidder Name","Enter Bidder Name on Bidder Checklist Tab",'Bidder Checklist'!$D$7)</f>
        <v>Enter Bidder Name on Bidder Checklist Tab</v>
      </c>
      <c r="C6" s="221" t="s">
        <v>31</v>
      </c>
      <c r="D6" s="268"/>
      <c r="E6" s="62"/>
      <c r="F6" s="63"/>
      <c r="G6" s="64"/>
      <c r="H6" s="25">
        <f t="shared" si="0"/>
        <v>0</v>
      </c>
      <c r="I6" s="61"/>
    </row>
    <row r="7" spans="2:9" ht="30" x14ac:dyDescent="0.25">
      <c r="B7" s="220" t="str">
        <f>IF('Bidder Checklist'!$D$7="Enter Bidder Name","Enter Bidder Name on Bidder Checklist Tab",'Bidder Checklist'!$D$7)</f>
        <v>Enter Bidder Name on Bidder Checklist Tab</v>
      </c>
      <c r="C7" s="221" t="s">
        <v>31</v>
      </c>
      <c r="D7" s="268"/>
      <c r="E7" s="62"/>
      <c r="F7" s="63"/>
      <c r="G7" s="64"/>
      <c r="H7" s="25">
        <f t="shared" si="0"/>
        <v>0</v>
      </c>
      <c r="I7" s="61"/>
    </row>
    <row r="8" spans="2:9" ht="30" x14ac:dyDescent="0.25">
      <c r="B8" s="220" t="str">
        <f>IF('Bidder Checklist'!$D$7="Enter Bidder Name","Enter Bidder Name on Bidder Checklist Tab",'Bidder Checklist'!$D$7)</f>
        <v>Enter Bidder Name on Bidder Checklist Tab</v>
      </c>
      <c r="C8" s="221" t="s">
        <v>31</v>
      </c>
      <c r="D8" s="268"/>
      <c r="E8" s="62"/>
      <c r="F8" s="63"/>
      <c r="G8" s="64"/>
      <c r="H8" s="25">
        <f t="shared" si="0"/>
        <v>0</v>
      </c>
      <c r="I8" s="61"/>
    </row>
    <row r="9" spans="2:9" ht="30" x14ac:dyDescent="0.25">
      <c r="B9" s="220" t="str">
        <f>IF('Bidder Checklist'!$D$7="Enter Bidder Name","Enter Bidder Name on Bidder Checklist Tab",'Bidder Checklist'!$D$7)</f>
        <v>Enter Bidder Name on Bidder Checklist Tab</v>
      </c>
      <c r="C9" s="221" t="s">
        <v>31</v>
      </c>
      <c r="D9" s="268"/>
      <c r="E9" s="62"/>
      <c r="F9" s="63"/>
      <c r="G9" s="64"/>
      <c r="H9" s="25">
        <f t="shared" si="0"/>
        <v>0</v>
      </c>
      <c r="I9" s="61"/>
    </row>
    <row r="10" spans="2:9" ht="30" x14ac:dyDescent="0.25">
      <c r="B10" s="220" t="str">
        <f>IF('Bidder Checklist'!$D$7="Enter Bidder Name","Enter Bidder Name on Bidder Checklist Tab",'Bidder Checklist'!$D$7)</f>
        <v>Enter Bidder Name on Bidder Checklist Tab</v>
      </c>
      <c r="C10" s="221" t="s">
        <v>31</v>
      </c>
      <c r="D10" s="268"/>
      <c r="E10" s="62"/>
      <c r="F10" s="63"/>
      <c r="G10" s="64"/>
      <c r="H10" s="25">
        <f t="shared" si="0"/>
        <v>0</v>
      </c>
      <c r="I10" s="61"/>
    </row>
    <row r="11" spans="2:9" x14ac:dyDescent="0.25">
      <c r="B11" s="215"/>
      <c r="C11" s="276"/>
      <c r="D11" s="214" t="s">
        <v>94</v>
      </c>
      <c r="E11" s="115"/>
      <c r="F11" s="123">
        <f>SUM(F5:F10)</f>
        <v>0</v>
      </c>
      <c r="G11" s="124"/>
      <c r="H11" s="125">
        <f ca="1">SUM(H5:OFFSET(H11,-1,0))</f>
        <v>0</v>
      </c>
      <c r="I11" s="116"/>
    </row>
    <row r="12" spans="2:9" x14ac:dyDescent="0.25">
      <c r="B12" s="209"/>
      <c r="C12" s="210"/>
      <c r="D12" s="210" t="s">
        <v>38</v>
      </c>
      <c r="E12" s="210"/>
      <c r="F12" s="210"/>
      <c r="G12" s="210"/>
      <c r="H12" s="210"/>
      <c r="I12" s="211"/>
    </row>
    <row r="13" spans="2:9" ht="30" x14ac:dyDescent="0.25">
      <c r="B13" s="220" t="str">
        <f>IF('Bidder Checklist'!$D$7="Enter Bidder Name","Enter Bidder Name on Bidder Checklist Tab",'Bidder Checklist'!$D$7)</f>
        <v>Enter Bidder Name on Bidder Checklist Tab</v>
      </c>
      <c r="C13" s="221" t="s">
        <v>38</v>
      </c>
      <c r="D13" s="268"/>
      <c r="E13" s="62"/>
      <c r="F13" s="63"/>
      <c r="G13" s="64"/>
      <c r="H13" s="25">
        <f>IF(ISNUMBER(F13*G13),F13*G13,"N/A")</f>
        <v>0</v>
      </c>
      <c r="I13" s="61"/>
    </row>
    <row r="14" spans="2:9" ht="30" x14ac:dyDescent="0.25">
      <c r="B14" s="220" t="str">
        <f>IF('Bidder Checklist'!$D$7="Enter Bidder Name","Enter Bidder Name on Bidder Checklist Tab",'Bidder Checklist'!$D$7)</f>
        <v>Enter Bidder Name on Bidder Checklist Tab</v>
      </c>
      <c r="C14" s="221" t="s">
        <v>38</v>
      </c>
      <c r="D14" s="268"/>
      <c r="E14" s="62"/>
      <c r="F14" s="63"/>
      <c r="G14" s="64"/>
      <c r="H14" s="25">
        <f>IF(ISNUMBER(F14*G14),F14*G14,"N/A")</f>
        <v>0</v>
      </c>
      <c r="I14" s="61"/>
    </row>
    <row r="15" spans="2:9" ht="30" x14ac:dyDescent="0.25">
      <c r="B15" s="220" t="str">
        <f>IF('Bidder Checklist'!$D$7="Enter Bidder Name","Enter Bidder Name on Bidder Checklist Tab",'Bidder Checklist'!$D$7)</f>
        <v>Enter Bidder Name on Bidder Checklist Tab</v>
      </c>
      <c r="C15" s="221" t="s">
        <v>38</v>
      </c>
      <c r="D15" s="268"/>
      <c r="E15" s="62"/>
      <c r="F15" s="63"/>
      <c r="G15" s="64"/>
      <c r="H15" s="25">
        <f t="shared" si="0"/>
        <v>0</v>
      </c>
      <c r="I15" s="61"/>
    </row>
    <row r="16" spans="2:9" ht="30" x14ac:dyDescent="0.25">
      <c r="B16" s="220" t="str">
        <f>IF('Bidder Checklist'!$D$7="Enter Bidder Name","Enter Bidder Name on Bidder Checklist Tab",'Bidder Checklist'!$D$7)</f>
        <v>Enter Bidder Name on Bidder Checklist Tab</v>
      </c>
      <c r="C16" s="221" t="s">
        <v>38</v>
      </c>
      <c r="D16" s="268"/>
      <c r="E16" s="62"/>
      <c r="F16" s="63"/>
      <c r="G16" s="64"/>
      <c r="H16" s="25">
        <f t="shared" si="0"/>
        <v>0</v>
      </c>
      <c r="I16" s="61"/>
    </row>
    <row r="17" spans="2:9" ht="30" x14ac:dyDescent="0.25">
      <c r="B17" s="220" t="str">
        <f>IF('Bidder Checklist'!$D$7="Enter Bidder Name","Enter Bidder Name on Bidder Checklist Tab",'Bidder Checklist'!$D$7)</f>
        <v>Enter Bidder Name on Bidder Checklist Tab</v>
      </c>
      <c r="C17" s="221" t="s">
        <v>38</v>
      </c>
      <c r="D17" s="268"/>
      <c r="E17" s="62"/>
      <c r="F17" s="63"/>
      <c r="G17" s="64"/>
      <c r="H17" s="25">
        <f t="shared" si="0"/>
        <v>0</v>
      </c>
      <c r="I17" s="61"/>
    </row>
    <row r="18" spans="2:9" ht="30" x14ac:dyDescent="0.25">
      <c r="B18" s="220" t="str">
        <f>IF('Bidder Checklist'!$D$7="Enter Bidder Name","Enter Bidder Name on Bidder Checklist Tab",'Bidder Checklist'!$D$7)</f>
        <v>Enter Bidder Name on Bidder Checklist Tab</v>
      </c>
      <c r="C18" s="221" t="s">
        <v>38</v>
      </c>
      <c r="D18" s="268"/>
      <c r="E18" s="62"/>
      <c r="F18" s="63"/>
      <c r="G18" s="64"/>
      <c r="H18" s="25">
        <f t="shared" si="0"/>
        <v>0</v>
      </c>
      <c r="I18" s="61"/>
    </row>
    <row r="19" spans="2:9" x14ac:dyDescent="0.25">
      <c r="B19" s="167"/>
      <c r="C19" s="278"/>
      <c r="D19" s="216" t="s">
        <v>95</v>
      </c>
      <c r="E19" s="117"/>
      <c r="F19" s="119">
        <f>SUM(F13:F18)</f>
        <v>0</v>
      </c>
      <c r="G19" s="122"/>
      <c r="H19" s="121">
        <f ca="1">SUM(H13:OFFSET(H19,-1,0))</f>
        <v>0</v>
      </c>
      <c r="I19" s="118"/>
    </row>
    <row r="20" spans="2:9" ht="15.75" thickBot="1" x14ac:dyDescent="0.3">
      <c r="B20" s="212"/>
      <c r="C20" s="212"/>
      <c r="D20" s="212" t="s">
        <v>40</v>
      </c>
      <c r="E20" s="213"/>
      <c r="F20" s="12">
        <f>F19+F11</f>
        <v>0</v>
      </c>
      <c r="G20" s="9"/>
      <c r="H20" s="9">
        <f t="shared" ref="H20" ca="1" si="1">H19+H11</f>
        <v>0</v>
      </c>
      <c r="I20" s="11"/>
    </row>
  </sheetData>
  <sheetProtection algorithmName="SHA-512" hashValue="9rVHZ+qM6CJdE34l3DobcxXXDeOsP+J+fs2tpXz2s7hu7l57nxLSNzuvWzzsWAmSJbu17G8+aR1pWcGuYae4aQ==" saltValue="iPjFyYNRAwbGglp3FsvpFA==" spinCount="100000" sheet="1" formatCells="0" formatRows="0"/>
  <protectedRanges>
    <protectedRange sqref="D5:G10 I5:I10 D13:G18 I13:I18" name="Range1"/>
  </protectedRanges>
  <dataValidations count="1">
    <dataValidation type="decimal" operator="greaterThanOrEqual" allowBlank="1" showErrorMessage="1" errorTitle="Invalid Entry" error="Please enter numeric values only and type any text in the comments column." sqref="F13:G19 F5:G11" xr:uid="{00000000-0002-0000-0D00-000000000000}">
      <formula1>0</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40" id="{9E23B7DC-0ECB-4DB6-88A5-82DC6412A21B}">
            <xm:f>'Bidder Checklist'!#REF!='Bidder Checklist'!#REF!</xm:f>
            <x14:dxf>
              <font>
                <color theme="0"/>
              </font>
            </x14:dxf>
          </x14:cfRule>
          <xm:sqref>F2:I2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539B"/>
  </sheetPr>
  <dimension ref="A1:T46"/>
  <sheetViews>
    <sheetView showGridLines="0" topLeftCell="A22" zoomScale="85" zoomScaleNormal="85" workbookViewId="0">
      <selection activeCell="C8" sqref="C8"/>
    </sheetView>
  </sheetViews>
  <sheetFormatPr defaultColWidth="0" defaultRowHeight="15" zeroHeight="1" x14ac:dyDescent="0.25"/>
  <cols>
    <col min="1" max="1" width="3.7109375" customWidth="1"/>
    <col min="2" max="2" width="34.85546875" style="39" customWidth="1"/>
    <col min="3" max="3" width="31.42578125" style="39" customWidth="1"/>
    <col min="4" max="4" width="69.85546875" customWidth="1"/>
    <col min="5" max="17" width="12.7109375" customWidth="1"/>
    <col min="18" max="18" width="53.7109375" customWidth="1"/>
    <col min="19" max="19" width="3.7109375" customWidth="1"/>
    <col min="20" max="20" width="0" hidden="1" customWidth="1"/>
    <col min="21" max="16384" width="9.28515625" hidden="1"/>
  </cols>
  <sheetData>
    <row r="1" spans="2:18" x14ac:dyDescent="0.25"/>
    <row r="2" spans="2:18" s="1" customFormat="1" ht="143.25" customHeight="1" x14ac:dyDescent="0.25">
      <c r="B2" s="21" t="s">
        <v>192</v>
      </c>
      <c r="C2" s="193"/>
      <c r="D2" s="287" t="str">
        <f>'Bidder Checklist'!C17</f>
        <v>Please provide costs for Other Services in this tab by including the Estimated Hours and Hourly Rate for services. These services are not tied to a specific module/software component listed in the software information tab. Examples may include project management, change management, post-implementation support services, custom report development, etc. Vendors may define additional items as desired.
If there is an on-going cost for the service, use the annual cost columns to specify the cost for each year.</v>
      </c>
      <c r="E2" s="77"/>
      <c r="F2" s="274"/>
      <c r="G2" s="274"/>
      <c r="H2" s="274"/>
      <c r="I2" s="274"/>
      <c r="J2" s="274"/>
      <c r="K2" s="274"/>
      <c r="L2" s="274"/>
      <c r="M2" s="274"/>
      <c r="N2" s="274"/>
      <c r="O2" s="274"/>
      <c r="P2" s="274"/>
      <c r="Q2" s="274"/>
      <c r="R2" s="275"/>
    </row>
    <row r="3" spans="2:18" s="1" customFormat="1" ht="30" customHeight="1" x14ac:dyDescent="0.25">
      <c r="B3" s="191" t="s">
        <v>74</v>
      </c>
      <c r="C3" s="192" t="s">
        <v>46</v>
      </c>
      <c r="D3" s="189" t="s">
        <v>193</v>
      </c>
      <c r="E3" s="5" t="s">
        <v>194</v>
      </c>
      <c r="F3" s="5" t="s">
        <v>102</v>
      </c>
      <c r="G3" s="5" t="s">
        <v>195</v>
      </c>
      <c r="H3" s="50" t="s">
        <v>196</v>
      </c>
      <c r="I3" s="50" t="s">
        <v>197</v>
      </c>
      <c r="J3" s="50" t="s">
        <v>198</v>
      </c>
      <c r="K3" s="50" t="s">
        <v>199</v>
      </c>
      <c r="L3" s="50" t="s">
        <v>200</v>
      </c>
      <c r="M3" s="50" t="s">
        <v>201</v>
      </c>
      <c r="N3" s="50" t="s">
        <v>202</v>
      </c>
      <c r="O3" s="50" t="s">
        <v>203</v>
      </c>
      <c r="P3" s="50" t="s">
        <v>204</v>
      </c>
      <c r="Q3" s="50" t="s">
        <v>205</v>
      </c>
      <c r="R3" s="8" t="s">
        <v>30</v>
      </c>
    </row>
    <row r="4" spans="2:18" s="1" customFormat="1" ht="15" customHeight="1" x14ac:dyDescent="0.25">
      <c r="B4" s="173"/>
      <c r="C4" s="205"/>
      <c r="D4" s="217" t="s">
        <v>31</v>
      </c>
      <c r="E4" s="217"/>
      <c r="F4" s="217"/>
      <c r="G4" s="217"/>
      <c r="H4" s="217"/>
      <c r="I4" s="217"/>
      <c r="J4" s="217"/>
      <c r="K4" s="217"/>
      <c r="L4" s="217"/>
      <c r="M4" s="217"/>
      <c r="N4" s="217"/>
      <c r="O4" s="217"/>
      <c r="P4" s="217"/>
      <c r="Q4" s="217"/>
      <c r="R4" s="264"/>
    </row>
    <row r="5" spans="2:18" ht="30" x14ac:dyDescent="0.25">
      <c r="B5" s="220" t="str">
        <f>IF('Bidder Checklist'!$D$7="Enter Bidder Name","Enter Bidder Name on Bidder Checklist Tab",'Bidder Checklist'!$D$7)</f>
        <v>Enter Bidder Name on Bidder Checklist Tab</v>
      </c>
      <c r="C5" s="75" t="s">
        <v>31</v>
      </c>
      <c r="D5" s="204"/>
      <c r="E5" s="92"/>
      <c r="F5" s="91"/>
      <c r="G5" s="23">
        <f>IF(ISNUMBER(E5*F5),E5*F5,"N/A")</f>
        <v>0</v>
      </c>
      <c r="H5" s="93"/>
      <c r="I5" s="93"/>
      <c r="J5" s="93"/>
      <c r="K5" s="93"/>
      <c r="L5" s="93"/>
      <c r="M5" s="93"/>
      <c r="N5" s="93"/>
      <c r="O5" s="93"/>
      <c r="P5" s="93"/>
      <c r="Q5" s="93"/>
      <c r="R5" s="60"/>
    </row>
    <row r="6" spans="2:18" ht="30" x14ac:dyDescent="0.25">
      <c r="B6" s="220" t="str">
        <f>IF('Bidder Checklist'!$D$7="Enter Bidder Name","Enter Bidder Name on Bidder Checklist Tab",'Bidder Checklist'!$D$7)</f>
        <v>Enter Bidder Name on Bidder Checklist Tab</v>
      </c>
      <c r="C6" s="75" t="s">
        <v>31</v>
      </c>
      <c r="D6" s="204"/>
      <c r="E6" s="92"/>
      <c r="F6" s="91"/>
      <c r="G6" s="23">
        <f t="shared" ref="G6:G42" si="0">IF(ISNUMBER(E6*F6),E6*F6,"N/A")</f>
        <v>0</v>
      </c>
      <c r="H6" s="93"/>
      <c r="I6" s="93"/>
      <c r="J6" s="93"/>
      <c r="K6" s="93"/>
      <c r="L6" s="93"/>
      <c r="M6" s="93"/>
      <c r="N6" s="93"/>
      <c r="O6" s="93"/>
      <c r="P6" s="93"/>
      <c r="Q6" s="93"/>
      <c r="R6" s="60"/>
    </row>
    <row r="7" spans="2:18" ht="30" x14ac:dyDescent="0.25">
      <c r="B7" s="220" t="str">
        <f>IF('Bidder Checklist'!$D$7="Enter Bidder Name","Enter Bidder Name on Bidder Checklist Tab",'Bidder Checklist'!$D$7)</f>
        <v>Enter Bidder Name on Bidder Checklist Tab</v>
      </c>
      <c r="C7" s="75" t="s">
        <v>31</v>
      </c>
      <c r="D7" s="204"/>
      <c r="E7" s="92"/>
      <c r="F7" s="91"/>
      <c r="G7" s="23">
        <f t="shared" si="0"/>
        <v>0</v>
      </c>
      <c r="H7" s="93"/>
      <c r="I7" s="93"/>
      <c r="J7" s="93"/>
      <c r="K7" s="93"/>
      <c r="L7" s="93"/>
      <c r="M7" s="93"/>
      <c r="N7" s="93"/>
      <c r="O7" s="93"/>
      <c r="P7" s="93"/>
      <c r="Q7" s="93"/>
      <c r="R7" s="60"/>
    </row>
    <row r="8" spans="2:18" ht="30" x14ac:dyDescent="0.25">
      <c r="B8" s="220" t="str">
        <f>IF('Bidder Checklist'!$D$7="Enter Bidder Name","Enter Bidder Name on Bidder Checklist Tab",'Bidder Checklist'!$D$7)</f>
        <v>Enter Bidder Name on Bidder Checklist Tab</v>
      </c>
      <c r="C8" s="75" t="s">
        <v>31</v>
      </c>
      <c r="D8" s="204"/>
      <c r="E8" s="92"/>
      <c r="F8" s="91"/>
      <c r="G8" s="23">
        <f t="shared" si="0"/>
        <v>0</v>
      </c>
      <c r="H8" s="93"/>
      <c r="I8" s="93"/>
      <c r="J8" s="93"/>
      <c r="K8" s="93"/>
      <c r="L8" s="93"/>
      <c r="M8" s="93"/>
      <c r="N8" s="93"/>
      <c r="O8" s="93"/>
      <c r="P8" s="93"/>
      <c r="Q8" s="93"/>
      <c r="R8" s="60"/>
    </row>
    <row r="9" spans="2:18" ht="30" x14ac:dyDescent="0.25">
      <c r="B9" s="220" t="str">
        <f>IF('Bidder Checklist'!$D$7="Enter Bidder Name","Enter Bidder Name on Bidder Checklist Tab",'Bidder Checklist'!$D$7)</f>
        <v>Enter Bidder Name on Bidder Checklist Tab</v>
      </c>
      <c r="C9" s="75" t="s">
        <v>31</v>
      </c>
      <c r="D9" s="204"/>
      <c r="E9" s="92"/>
      <c r="F9" s="91"/>
      <c r="G9" s="23">
        <f t="shared" si="0"/>
        <v>0</v>
      </c>
      <c r="H9" s="93"/>
      <c r="I9" s="93"/>
      <c r="J9" s="93"/>
      <c r="K9" s="93"/>
      <c r="L9" s="93"/>
      <c r="M9" s="93"/>
      <c r="N9" s="93"/>
      <c r="O9" s="93"/>
      <c r="P9" s="93"/>
      <c r="Q9" s="93"/>
      <c r="R9" s="60"/>
    </row>
    <row r="10" spans="2:18" ht="30" x14ac:dyDescent="0.25">
      <c r="B10" s="220" t="str">
        <f>IF('Bidder Checklist'!$D$7="Enter Bidder Name","Enter Bidder Name on Bidder Checklist Tab",'Bidder Checklist'!$D$7)</f>
        <v>Enter Bidder Name on Bidder Checklist Tab</v>
      </c>
      <c r="C10" s="75" t="s">
        <v>31</v>
      </c>
      <c r="D10" s="204"/>
      <c r="E10" s="92"/>
      <c r="F10" s="91"/>
      <c r="G10" s="23">
        <f t="shared" si="0"/>
        <v>0</v>
      </c>
      <c r="H10" s="93"/>
      <c r="I10" s="93"/>
      <c r="J10" s="93"/>
      <c r="K10" s="93"/>
      <c r="L10" s="93"/>
      <c r="M10" s="93"/>
      <c r="N10" s="93"/>
      <c r="O10" s="93"/>
      <c r="P10" s="93"/>
      <c r="Q10" s="93"/>
      <c r="R10" s="60"/>
    </row>
    <row r="11" spans="2:18" ht="30" x14ac:dyDescent="0.25">
      <c r="B11" s="220" t="str">
        <f>IF('Bidder Checklist'!$D$7="Enter Bidder Name","Enter Bidder Name on Bidder Checklist Tab",'Bidder Checklist'!$D$7)</f>
        <v>Enter Bidder Name on Bidder Checklist Tab</v>
      </c>
      <c r="C11" s="75" t="s">
        <v>31</v>
      </c>
      <c r="D11" s="178"/>
      <c r="E11" s="92"/>
      <c r="F11" s="91"/>
      <c r="G11" s="23">
        <f t="shared" si="0"/>
        <v>0</v>
      </c>
      <c r="H11" s="93"/>
      <c r="I11" s="93"/>
      <c r="J11" s="93"/>
      <c r="K11" s="93"/>
      <c r="L11" s="93"/>
      <c r="M11" s="93"/>
      <c r="N11" s="93"/>
      <c r="O11" s="93"/>
      <c r="P11" s="93"/>
      <c r="Q11" s="93"/>
      <c r="R11" s="60" t="s">
        <v>206</v>
      </c>
    </row>
    <row r="12" spans="2:18" ht="30" x14ac:dyDescent="0.25">
      <c r="B12" s="220" t="str">
        <f>IF('Bidder Checklist'!$D$7="Enter Bidder Name","Enter Bidder Name on Bidder Checklist Tab",'Bidder Checklist'!$D$7)</f>
        <v>Enter Bidder Name on Bidder Checklist Tab</v>
      </c>
      <c r="C12" s="75" t="s">
        <v>31</v>
      </c>
      <c r="D12" s="178"/>
      <c r="E12" s="176"/>
      <c r="F12" s="147"/>
      <c r="G12" s="23">
        <f t="shared" si="0"/>
        <v>0</v>
      </c>
      <c r="H12" s="177"/>
      <c r="I12" s="177"/>
      <c r="J12" s="177"/>
      <c r="K12" s="177"/>
      <c r="L12" s="177"/>
      <c r="M12" s="177"/>
      <c r="N12" s="177"/>
      <c r="O12" s="177"/>
      <c r="P12" s="177"/>
      <c r="Q12" s="177"/>
      <c r="R12" s="60"/>
    </row>
    <row r="13" spans="2:18" ht="30" x14ac:dyDescent="0.25">
      <c r="B13" s="220" t="str">
        <f>IF('Bidder Checklist'!$D$7="Enter Bidder Name","Enter Bidder Name on Bidder Checklist Tab",'Bidder Checklist'!$D$7)</f>
        <v>Enter Bidder Name on Bidder Checklist Tab</v>
      </c>
      <c r="C13" s="75" t="s">
        <v>31</v>
      </c>
      <c r="D13" s="178"/>
      <c r="E13" s="176"/>
      <c r="F13" s="147"/>
      <c r="G13" s="23">
        <f t="shared" si="0"/>
        <v>0</v>
      </c>
      <c r="H13" s="177"/>
      <c r="I13" s="177"/>
      <c r="J13" s="177"/>
      <c r="K13" s="177"/>
      <c r="L13" s="177"/>
      <c r="M13" s="177"/>
      <c r="N13" s="177"/>
      <c r="O13" s="177"/>
      <c r="P13" s="177"/>
      <c r="Q13" s="177"/>
      <c r="R13" s="60"/>
    </row>
    <row r="14" spans="2:18" ht="30" x14ac:dyDescent="0.25">
      <c r="B14" s="220" t="str">
        <f>IF('Bidder Checklist'!$D$7="Enter Bidder Name","Enter Bidder Name on Bidder Checklist Tab",'Bidder Checklist'!$D$7)</f>
        <v>Enter Bidder Name on Bidder Checklist Tab</v>
      </c>
      <c r="C14" s="75" t="s">
        <v>31</v>
      </c>
      <c r="D14" s="178"/>
      <c r="E14" s="176"/>
      <c r="F14" s="147"/>
      <c r="G14" s="23">
        <f t="shared" si="0"/>
        <v>0</v>
      </c>
      <c r="H14" s="177"/>
      <c r="I14" s="177"/>
      <c r="J14" s="177"/>
      <c r="K14" s="177"/>
      <c r="L14" s="177"/>
      <c r="M14" s="177"/>
      <c r="N14" s="177"/>
      <c r="O14" s="177"/>
      <c r="P14" s="177"/>
      <c r="Q14" s="177"/>
      <c r="R14" s="60"/>
    </row>
    <row r="15" spans="2:18" ht="30" x14ac:dyDescent="0.25">
      <c r="B15" s="220" t="str">
        <f>IF('Bidder Checklist'!$D$7="Enter Bidder Name","Enter Bidder Name on Bidder Checklist Tab",'Bidder Checklist'!$D$7)</f>
        <v>Enter Bidder Name on Bidder Checklist Tab</v>
      </c>
      <c r="C15" s="75" t="s">
        <v>31</v>
      </c>
      <c r="D15" s="178"/>
      <c r="E15" s="176"/>
      <c r="F15" s="147"/>
      <c r="G15" s="23">
        <f t="shared" si="0"/>
        <v>0</v>
      </c>
      <c r="H15" s="177"/>
      <c r="I15" s="177"/>
      <c r="J15" s="177"/>
      <c r="K15" s="177"/>
      <c r="L15" s="177"/>
      <c r="M15" s="177"/>
      <c r="N15" s="177"/>
      <c r="O15" s="177"/>
      <c r="P15" s="177"/>
      <c r="Q15" s="177"/>
      <c r="R15" s="60"/>
    </row>
    <row r="16" spans="2:18" ht="30" x14ac:dyDescent="0.25">
      <c r="B16" s="220" t="str">
        <f>IF('Bidder Checklist'!$D$7="Enter Bidder Name","Enter Bidder Name on Bidder Checklist Tab",'Bidder Checklist'!$D$7)</f>
        <v>Enter Bidder Name on Bidder Checklist Tab</v>
      </c>
      <c r="C16" s="75" t="s">
        <v>31</v>
      </c>
      <c r="D16" s="178"/>
      <c r="E16" s="176"/>
      <c r="F16" s="147"/>
      <c r="G16" s="23">
        <f t="shared" si="0"/>
        <v>0</v>
      </c>
      <c r="H16" s="177"/>
      <c r="I16" s="177"/>
      <c r="J16" s="177"/>
      <c r="K16" s="177"/>
      <c r="L16" s="177"/>
      <c r="M16" s="177"/>
      <c r="N16" s="177"/>
      <c r="O16" s="177"/>
      <c r="P16" s="177"/>
      <c r="Q16" s="177"/>
      <c r="R16" s="60"/>
    </row>
    <row r="17" spans="2:18" ht="30" x14ac:dyDescent="0.25">
      <c r="B17" s="220" t="str">
        <f>IF('Bidder Checklist'!$D$7="Enter Bidder Name","Enter Bidder Name on Bidder Checklist Tab",'Bidder Checklist'!$D$7)</f>
        <v>Enter Bidder Name on Bidder Checklist Tab</v>
      </c>
      <c r="C17" s="75" t="s">
        <v>31</v>
      </c>
      <c r="D17" s="178"/>
      <c r="E17" s="176"/>
      <c r="F17" s="147"/>
      <c r="G17" s="23">
        <f t="shared" si="0"/>
        <v>0</v>
      </c>
      <c r="H17" s="177"/>
      <c r="I17" s="177"/>
      <c r="J17" s="177"/>
      <c r="K17" s="177"/>
      <c r="L17" s="177"/>
      <c r="M17" s="177"/>
      <c r="N17" s="177"/>
      <c r="O17" s="177"/>
      <c r="P17" s="177"/>
      <c r="Q17" s="177"/>
      <c r="R17" s="60"/>
    </row>
    <row r="18" spans="2:18" ht="30" x14ac:dyDescent="0.25">
      <c r="B18" s="220" t="str">
        <f>IF('Bidder Checklist'!$D$7="Enter Bidder Name","Enter Bidder Name on Bidder Checklist Tab",'Bidder Checklist'!$D$7)</f>
        <v>Enter Bidder Name on Bidder Checklist Tab</v>
      </c>
      <c r="C18" s="75" t="s">
        <v>31</v>
      </c>
      <c r="D18" s="178"/>
      <c r="E18" s="176"/>
      <c r="F18" s="147"/>
      <c r="G18" s="23">
        <f t="shared" si="0"/>
        <v>0</v>
      </c>
      <c r="H18" s="177"/>
      <c r="I18" s="177"/>
      <c r="J18" s="177"/>
      <c r="K18" s="177"/>
      <c r="L18" s="177"/>
      <c r="M18" s="177"/>
      <c r="N18" s="177"/>
      <c r="O18" s="177"/>
      <c r="P18" s="177"/>
      <c r="Q18" s="177"/>
      <c r="R18" s="60"/>
    </row>
    <row r="19" spans="2:18" ht="30" x14ac:dyDescent="0.25">
      <c r="B19" s="220" t="str">
        <f>IF('Bidder Checklist'!$D$7="Enter Bidder Name","Enter Bidder Name on Bidder Checklist Tab",'Bidder Checklist'!$D$7)</f>
        <v>Enter Bidder Name on Bidder Checklist Tab</v>
      </c>
      <c r="C19" s="75" t="s">
        <v>31</v>
      </c>
      <c r="D19" s="178"/>
      <c r="E19" s="176"/>
      <c r="F19" s="147"/>
      <c r="G19" s="23">
        <f t="shared" si="0"/>
        <v>0</v>
      </c>
      <c r="H19" s="177"/>
      <c r="I19" s="177"/>
      <c r="J19" s="177"/>
      <c r="K19" s="177"/>
      <c r="L19" s="177"/>
      <c r="M19" s="177"/>
      <c r="N19" s="177"/>
      <c r="O19" s="177"/>
      <c r="P19" s="177"/>
      <c r="Q19" s="177"/>
      <c r="R19" s="60"/>
    </row>
    <row r="20" spans="2:18" ht="30" x14ac:dyDescent="0.25">
      <c r="B20" s="220" t="str">
        <f>IF('Bidder Checklist'!$D$7="Enter Bidder Name","Enter Bidder Name on Bidder Checklist Tab",'Bidder Checklist'!$D$7)</f>
        <v>Enter Bidder Name on Bidder Checklist Tab</v>
      </c>
      <c r="C20" s="75" t="s">
        <v>31</v>
      </c>
      <c r="D20" s="178"/>
      <c r="E20" s="176"/>
      <c r="F20" s="147"/>
      <c r="G20" s="23">
        <f t="shared" si="0"/>
        <v>0</v>
      </c>
      <c r="H20" s="177"/>
      <c r="I20" s="177"/>
      <c r="J20" s="177"/>
      <c r="K20" s="177"/>
      <c r="L20" s="177"/>
      <c r="M20" s="177"/>
      <c r="N20" s="177"/>
      <c r="O20" s="177"/>
      <c r="P20" s="177"/>
      <c r="Q20" s="177"/>
      <c r="R20" s="60"/>
    </row>
    <row r="21" spans="2:18" ht="30" x14ac:dyDescent="0.25">
      <c r="B21" s="220" t="str">
        <f>IF('Bidder Checklist'!$D$7="Enter Bidder Name","Enter Bidder Name on Bidder Checklist Tab",'Bidder Checklist'!$D$7)</f>
        <v>Enter Bidder Name on Bidder Checklist Tab</v>
      </c>
      <c r="C21" s="75" t="s">
        <v>31</v>
      </c>
      <c r="D21" s="178"/>
      <c r="E21" s="176"/>
      <c r="F21" s="147"/>
      <c r="G21" s="23">
        <f t="shared" si="0"/>
        <v>0</v>
      </c>
      <c r="H21" s="177"/>
      <c r="I21" s="177"/>
      <c r="J21" s="177"/>
      <c r="K21" s="177"/>
      <c r="L21" s="177"/>
      <c r="M21" s="177"/>
      <c r="N21" s="177"/>
      <c r="O21" s="177"/>
      <c r="P21" s="177"/>
      <c r="Q21" s="177"/>
      <c r="R21" s="60"/>
    </row>
    <row r="22" spans="2:18" x14ac:dyDescent="0.25">
      <c r="B22" s="190"/>
      <c r="C22" s="186"/>
      <c r="D22" s="200" t="s">
        <v>37</v>
      </c>
      <c r="E22" s="175">
        <f>SUM(E5:E21)</f>
        <v>0</v>
      </c>
      <c r="F22" s="124"/>
      <c r="G22" s="125">
        <f>SUM(G5:G21)</f>
        <v>0</v>
      </c>
      <c r="H22" s="125">
        <f>SUM(H5:H21)</f>
        <v>0</v>
      </c>
      <c r="I22" s="125">
        <f t="shared" ref="I22:Q22" si="1">SUM(I5:I21)</f>
        <v>0</v>
      </c>
      <c r="J22" s="125">
        <f t="shared" si="1"/>
        <v>0</v>
      </c>
      <c r="K22" s="125">
        <f t="shared" si="1"/>
        <v>0</v>
      </c>
      <c r="L22" s="125">
        <f t="shared" si="1"/>
        <v>0</v>
      </c>
      <c r="M22" s="125">
        <f t="shared" si="1"/>
        <v>0</v>
      </c>
      <c r="N22" s="125">
        <f t="shared" si="1"/>
        <v>0</v>
      </c>
      <c r="O22" s="125">
        <f t="shared" si="1"/>
        <v>0</v>
      </c>
      <c r="P22" s="125">
        <f t="shared" si="1"/>
        <v>0</v>
      </c>
      <c r="Q22" s="125">
        <f t="shared" si="1"/>
        <v>0</v>
      </c>
      <c r="R22" s="126" t="s">
        <v>206</v>
      </c>
    </row>
    <row r="23" spans="2:18" x14ac:dyDescent="0.25">
      <c r="B23" s="170" t="s">
        <v>38</v>
      </c>
      <c r="C23" s="206"/>
      <c r="D23" s="279" t="s">
        <v>38</v>
      </c>
      <c r="E23" s="279"/>
      <c r="F23" s="279"/>
      <c r="G23" s="279"/>
      <c r="H23" s="279"/>
      <c r="I23" s="279"/>
      <c r="J23" s="279"/>
      <c r="K23" s="279"/>
      <c r="L23" s="279"/>
      <c r="M23" s="279"/>
      <c r="N23" s="279"/>
      <c r="O23" s="279"/>
      <c r="P23" s="279"/>
      <c r="Q23" s="279"/>
      <c r="R23" s="280"/>
    </row>
    <row r="24" spans="2:18" ht="30" x14ac:dyDescent="0.25">
      <c r="B24" s="220" t="str">
        <f>IF('Bidder Checklist'!$D$7="Enter Bidder Name","Enter Bidder Name on Bidder Checklist Tab",'Bidder Checklist'!$D$7)</f>
        <v>Enter Bidder Name on Bidder Checklist Tab</v>
      </c>
      <c r="C24" s="75" t="s">
        <v>38</v>
      </c>
      <c r="D24" s="204"/>
      <c r="E24" s="92"/>
      <c r="F24" s="91"/>
      <c r="G24" s="23">
        <f t="shared" ref="G24" si="2">IF(ISNUMBER(E24*F24),E24*F24,"N/A")</f>
        <v>0</v>
      </c>
      <c r="H24" s="93"/>
      <c r="I24" s="93"/>
      <c r="J24" s="93"/>
      <c r="K24" s="93"/>
      <c r="L24" s="93"/>
      <c r="M24" s="93"/>
      <c r="N24" s="93"/>
      <c r="O24" s="93"/>
      <c r="P24" s="93"/>
      <c r="Q24" s="93"/>
      <c r="R24" s="60" t="s">
        <v>206</v>
      </c>
    </row>
    <row r="25" spans="2:18" ht="30" x14ac:dyDescent="0.25">
      <c r="B25" s="220" t="str">
        <f>IF('Bidder Checklist'!$D$7="Enter Bidder Name","Enter Bidder Name on Bidder Checklist Tab",'Bidder Checklist'!$D$7)</f>
        <v>Enter Bidder Name on Bidder Checklist Tab</v>
      </c>
      <c r="C25" s="75" t="s">
        <v>38</v>
      </c>
      <c r="D25" s="204"/>
      <c r="E25" s="92"/>
      <c r="F25" s="91"/>
      <c r="G25" s="23">
        <f t="shared" si="0"/>
        <v>0</v>
      </c>
      <c r="H25" s="93"/>
      <c r="I25" s="93"/>
      <c r="J25" s="93"/>
      <c r="K25" s="93"/>
      <c r="L25" s="93"/>
      <c r="M25" s="93"/>
      <c r="N25" s="93"/>
      <c r="O25" s="93"/>
      <c r="P25" s="93"/>
      <c r="Q25" s="93"/>
      <c r="R25" s="60" t="s">
        <v>206</v>
      </c>
    </row>
    <row r="26" spans="2:18" ht="30" x14ac:dyDescent="0.25">
      <c r="B26" s="220" t="str">
        <f>IF('Bidder Checklist'!$D$7="Enter Bidder Name","Enter Bidder Name on Bidder Checklist Tab",'Bidder Checklist'!$D$7)</f>
        <v>Enter Bidder Name on Bidder Checklist Tab</v>
      </c>
      <c r="C26" s="75" t="s">
        <v>38</v>
      </c>
      <c r="D26" s="204"/>
      <c r="E26" s="92"/>
      <c r="F26" s="91"/>
      <c r="G26" s="23">
        <f t="shared" si="0"/>
        <v>0</v>
      </c>
      <c r="H26" s="93"/>
      <c r="I26" s="93"/>
      <c r="J26" s="93"/>
      <c r="K26" s="93"/>
      <c r="L26" s="93"/>
      <c r="M26" s="93"/>
      <c r="N26" s="93"/>
      <c r="O26" s="93"/>
      <c r="P26" s="93"/>
      <c r="Q26" s="93"/>
      <c r="R26" s="60" t="s">
        <v>206</v>
      </c>
    </row>
    <row r="27" spans="2:18" ht="30" x14ac:dyDescent="0.25">
      <c r="B27" s="220" t="str">
        <f>IF('Bidder Checklist'!$D$7="Enter Bidder Name","Enter Bidder Name on Bidder Checklist Tab",'Bidder Checklist'!$D$7)</f>
        <v>Enter Bidder Name on Bidder Checklist Tab</v>
      </c>
      <c r="C27" s="75" t="s">
        <v>38</v>
      </c>
      <c r="D27" s="204"/>
      <c r="E27" s="92"/>
      <c r="F27" s="91"/>
      <c r="G27" s="23">
        <f t="shared" si="0"/>
        <v>0</v>
      </c>
      <c r="H27" s="93"/>
      <c r="I27" s="93"/>
      <c r="J27" s="93"/>
      <c r="K27" s="93"/>
      <c r="L27" s="93"/>
      <c r="M27" s="93"/>
      <c r="N27" s="93"/>
      <c r="O27" s="93"/>
      <c r="P27" s="93"/>
      <c r="Q27" s="93"/>
      <c r="R27" s="60" t="s">
        <v>206</v>
      </c>
    </row>
    <row r="28" spans="2:18" ht="30" x14ac:dyDescent="0.25">
      <c r="B28" s="220" t="str">
        <f>IF('Bidder Checklist'!$D$7="Enter Bidder Name","Enter Bidder Name on Bidder Checklist Tab",'Bidder Checklist'!$D$7)</f>
        <v>Enter Bidder Name on Bidder Checklist Tab</v>
      </c>
      <c r="C28" s="75" t="s">
        <v>38</v>
      </c>
      <c r="D28" s="204"/>
      <c r="E28" s="92"/>
      <c r="F28" s="91"/>
      <c r="G28" s="23">
        <f t="shared" si="0"/>
        <v>0</v>
      </c>
      <c r="H28" s="93"/>
      <c r="I28" s="93"/>
      <c r="J28" s="93"/>
      <c r="K28" s="93"/>
      <c r="L28" s="93"/>
      <c r="M28" s="93"/>
      <c r="N28" s="93"/>
      <c r="O28" s="93"/>
      <c r="P28" s="93"/>
      <c r="Q28" s="93"/>
      <c r="R28" s="60" t="s">
        <v>206</v>
      </c>
    </row>
    <row r="29" spans="2:18" ht="30" x14ac:dyDescent="0.25">
      <c r="B29" s="220" t="str">
        <f>IF('Bidder Checklist'!$D$7="Enter Bidder Name","Enter Bidder Name on Bidder Checklist Tab",'Bidder Checklist'!$D$7)</f>
        <v>Enter Bidder Name on Bidder Checklist Tab</v>
      </c>
      <c r="C29" s="75" t="s">
        <v>38</v>
      </c>
      <c r="D29" s="204"/>
      <c r="E29" s="92"/>
      <c r="F29" s="91"/>
      <c r="G29" s="23">
        <f t="shared" si="0"/>
        <v>0</v>
      </c>
      <c r="H29" s="93"/>
      <c r="I29" s="93"/>
      <c r="J29" s="93"/>
      <c r="K29" s="93"/>
      <c r="L29" s="93"/>
      <c r="M29" s="93"/>
      <c r="N29" s="93"/>
      <c r="O29" s="93"/>
      <c r="P29" s="93"/>
      <c r="Q29" s="93"/>
      <c r="R29" s="60" t="s">
        <v>206</v>
      </c>
    </row>
    <row r="30" spans="2:18" ht="30" x14ac:dyDescent="0.25">
      <c r="B30" s="220" t="str">
        <f>IF('Bidder Checklist'!$D$7="Enter Bidder Name","Enter Bidder Name on Bidder Checklist Tab",'Bidder Checklist'!$D$7)</f>
        <v>Enter Bidder Name on Bidder Checklist Tab</v>
      </c>
      <c r="C30" s="75" t="s">
        <v>38</v>
      </c>
      <c r="D30" s="178"/>
      <c r="E30" s="92"/>
      <c r="F30" s="91"/>
      <c r="G30" s="23">
        <f t="shared" si="0"/>
        <v>0</v>
      </c>
      <c r="H30" s="93"/>
      <c r="I30" s="93"/>
      <c r="J30" s="93"/>
      <c r="K30" s="93"/>
      <c r="L30" s="93"/>
      <c r="M30" s="93"/>
      <c r="N30" s="93"/>
      <c r="O30" s="93"/>
      <c r="P30" s="93"/>
      <c r="Q30" s="93"/>
      <c r="R30" s="60" t="s">
        <v>206</v>
      </c>
    </row>
    <row r="31" spans="2:18" ht="30" x14ac:dyDescent="0.25">
      <c r="B31" s="220" t="str">
        <f>IF('Bidder Checklist'!$D$7="Enter Bidder Name","Enter Bidder Name on Bidder Checklist Tab",'Bidder Checklist'!$D$7)</f>
        <v>Enter Bidder Name on Bidder Checklist Tab</v>
      </c>
      <c r="C31" s="75" t="s">
        <v>38</v>
      </c>
      <c r="D31" s="178"/>
      <c r="E31" s="176"/>
      <c r="F31" s="147"/>
      <c r="G31" s="23">
        <f t="shared" si="0"/>
        <v>0</v>
      </c>
      <c r="H31" s="177"/>
      <c r="I31" s="177"/>
      <c r="J31" s="177"/>
      <c r="K31" s="177"/>
      <c r="L31" s="177"/>
      <c r="M31" s="177"/>
      <c r="N31" s="177"/>
      <c r="O31" s="177"/>
      <c r="P31" s="177"/>
      <c r="Q31" s="177"/>
      <c r="R31" s="60"/>
    </row>
    <row r="32" spans="2:18" ht="30" x14ac:dyDescent="0.25">
      <c r="B32" s="220" t="str">
        <f>IF('Bidder Checklist'!$D$7="Enter Bidder Name","Enter Bidder Name on Bidder Checklist Tab",'Bidder Checklist'!$D$7)</f>
        <v>Enter Bidder Name on Bidder Checklist Tab</v>
      </c>
      <c r="C32" s="75" t="s">
        <v>38</v>
      </c>
      <c r="D32" s="178"/>
      <c r="E32" s="176"/>
      <c r="F32" s="147"/>
      <c r="G32" s="23">
        <f t="shared" si="0"/>
        <v>0</v>
      </c>
      <c r="H32" s="177"/>
      <c r="I32" s="177"/>
      <c r="J32" s="177"/>
      <c r="K32" s="177"/>
      <c r="L32" s="177"/>
      <c r="M32" s="177"/>
      <c r="N32" s="177"/>
      <c r="O32" s="177"/>
      <c r="P32" s="177"/>
      <c r="Q32" s="177"/>
      <c r="R32" s="60"/>
    </row>
    <row r="33" spans="2:18" ht="30" x14ac:dyDescent="0.25">
      <c r="B33" s="220" t="str">
        <f>IF('Bidder Checklist'!$D$7="Enter Bidder Name","Enter Bidder Name on Bidder Checklist Tab",'Bidder Checklist'!$D$7)</f>
        <v>Enter Bidder Name on Bidder Checklist Tab</v>
      </c>
      <c r="C33" s="75" t="s">
        <v>38</v>
      </c>
      <c r="D33" s="178"/>
      <c r="E33" s="176"/>
      <c r="F33" s="147"/>
      <c r="G33" s="23">
        <f t="shared" si="0"/>
        <v>0</v>
      </c>
      <c r="H33" s="177"/>
      <c r="I33" s="177"/>
      <c r="J33" s="177"/>
      <c r="K33" s="177"/>
      <c r="L33" s="177"/>
      <c r="M33" s="177"/>
      <c r="N33" s="177"/>
      <c r="O33" s="177"/>
      <c r="P33" s="177"/>
      <c r="Q33" s="177"/>
      <c r="R33" s="60"/>
    </row>
    <row r="34" spans="2:18" ht="30" x14ac:dyDescent="0.25">
      <c r="B34" s="220" t="str">
        <f>IF('Bidder Checklist'!$D$7="Enter Bidder Name","Enter Bidder Name on Bidder Checklist Tab",'Bidder Checklist'!$D$7)</f>
        <v>Enter Bidder Name on Bidder Checklist Tab</v>
      </c>
      <c r="C34" s="75" t="s">
        <v>38</v>
      </c>
      <c r="D34" s="178"/>
      <c r="E34" s="176"/>
      <c r="F34" s="147"/>
      <c r="G34" s="23">
        <f t="shared" si="0"/>
        <v>0</v>
      </c>
      <c r="H34" s="177"/>
      <c r="I34" s="177"/>
      <c r="J34" s="177"/>
      <c r="K34" s="177"/>
      <c r="L34" s="177"/>
      <c r="M34" s="177"/>
      <c r="N34" s="177"/>
      <c r="O34" s="177"/>
      <c r="P34" s="177"/>
      <c r="Q34" s="177"/>
      <c r="R34" s="60"/>
    </row>
    <row r="35" spans="2:18" ht="30" x14ac:dyDescent="0.25">
      <c r="B35" s="220" t="str">
        <f>IF('Bidder Checklist'!$D$7="Enter Bidder Name","Enter Bidder Name on Bidder Checklist Tab",'Bidder Checklist'!$D$7)</f>
        <v>Enter Bidder Name on Bidder Checklist Tab</v>
      </c>
      <c r="C35" s="75" t="s">
        <v>38</v>
      </c>
      <c r="D35" s="178"/>
      <c r="E35" s="176"/>
      <c r="F35" s="147"/>
      <c r="G35" s="23">
        <f t="shared" si="0"/>
        <v>0</v>
      </c>
      <c r="H35" s="177"/>
      <c r="I35" s="177"/>
      <c r="J35" s="177"/>
      <c r="K35" s="177"/>
      <c r="L35" s="177"/>
      <c r="M35" s="177"/>
      <c r="N35" s="177"/>
      <c r="O35" s="177"/>
      <c r="P35" s="177"/>
      <c r="Q35" s="177"/>
      <c r="R35" s="60"/>
    </row>
    <row r="36" spans="2:18" ht="30" x14ac:dyDescent="0.25">
      <c r="B36" s="220" t="str">
        <f>IF('Bidder Checklist'!$D$7="Enter Bidder Name","Enter Bidder Name on Bidder Checklist Tab",'Bidder Checklist'!$D$7)</f>
        <v>Enter Bidder Name on Bidder Checklist Tab</v>
      </c>
      <c r="C36" s="75" t="s">
        <v>38</v>
      </c>
      <c r="D36" s="178"/>
      <c r="E36" s="176"/>
      <c r="F36" s="147"/>
      <c r="G36" s="23">
        <f t="shared" si="0"/>
        <v>0</v>
      </c>
      <c r="H36" s="177"/>
      <c r="I36" s="177"/>
      <c r="J36" s="177"/>
      <c r="K36" s="177"/>
      <c r="L36" s="177"/>
      <c r="M36" s="177"/>
      <c r="N36" s="177"/>
      <c r="O36" s="177"/>
      <c r="P36" s="177"/>
      <c r="Q36" s="177"/>
      <c r="R36" s="60"/>
    </row>
    <row r="37" spans="2:18" ht="30" x14ac:dyDescent="0.25">
      <c r="B37" s="220" t="str">
        <f>IF('Bidder Checklist'!$D$7="Enter Bidder Name","Enter Bidder Name on Bidder Checklist Tab",'Bidder Checklist'!$D$7)</f>
        <v>Enter Bidder Name on Bidder Checklist Tab</v>
      </c>
      <c r="C37" s="75" t="s">
        <v>38</v>
      </c>
      <c r="D37" s="178"/>
      <c r="E37" s="176"/>
      <c r="F37" s="147"/>
      <c r="G37" s="23">
        <f t="shared" si="0"/>
        <v>0</v>
      </c>
      <c r="H37" s="177"/>
      <c r="I37" s="177"/>
      <c r="J37" s="177"/>
      <c r="K37" s="177"/>
      <c r="L37" s="177"/>
      <c r="M37" s="177"/>
      <c r="N37" s="177"/>
      <c r="O37" s="177"/>
      <c r="P37" s="177"/>
      <c r="Q37" s="177"/>
      <c r="R37" s="60"/>
    </row>
    <row r="38" spans="2:18" ht="30" x14ac:dyDescent="0.25">
      <c r="B38" s="220" t="str">
        <f>IF('Bidder Checklist'!$D$7="Enter Bidder Name","Enter Bidder Name on Bidder Checklist Tab",'Bidder Checklist'!$D$7)</f>
        <v>Enter Bidder Name on Bidder Checklist Tab</v>
      </c>
      <c r="C38" s="75" t="s">
        <v>38</v>
      </c>
      <c r="D38" s="178"/>
      <c r="E38" s="176"/>
      <c r="F38" s="147"/>
      <c r="G38" s="23">
        <f t="shared" si="0"/>
        <v>0</v>
      </c>
      <c r="H38" s="177"/>
      <c r="I38" s="177"/>
      <c r="J38" s="177"/>
      <c r="K38" s="177"/>
      <c r="L38" s="177"/>
      <c r="M38" s="177"/>
      <c r="N38" s="177"/>
      <c r="O38" s="177"/>
      <c r="P38" s="177"/>
      <c r="Q38" s="177"/>
      <c r="R38" s="60"/>
    </row>
    <row r="39" spans="2:18" ht="30" x14ac:dyDescent="0.25">
      <c r="B39" s="220" t="str">
        <f>IF('Bidder Checklist'!$D$7="Enter Bidder Name","Enter Bidder Name on Bidder Checklist Tab",'Bidder Checklist'!$D$7)</f>
        <v>Enter Bidder Name on Bidder Checklist Tab</v>
      </c>
      <c r="C39" s="75" t="s">
        <v>38</v>
      </c>
      <c r="D39" s="178"/>
      <c r="E39" s="176"/>
      <c r="F39" s="147"/>
      <c r="G39" s="23">
        <f t="shared" si="0"/>
        <v>0</v>
      </c>
      <c r="H39" s="177"/>
      <c r="I39" s="177"/>
      <c r="J39" s="177"/>
      <c r="K39" s="177"/>
      <c r="L39" s="177"/>
      <c r="M39" s="177"/>
      <c r="N39" s="177"/>
      <c r="O39" s="177"/>
      <c r="P39" s="177"/>
      <c r="Q39" s="177"/>
      <c r="R39" s="60"/>
    </row>
    <row r="40" spans="2:18" ht="30" x14ac:dyDescent="0.25">
      <c r="B40" s="220" t="str">
        <f>IF('Bidder Checklist'!$D$7="Enter Bidder Name","Enter Bidder Name on Bidder Checklist Tab",'Bidder Checklist'!$D$7)</f>
        <v>Enter Bidder Name on Bidder Checklist Tab</v>
      </c>
      <c r="C40" s="75" t="s">
        <v>38</v>
      </c>
      <c r="D40" s="178"/>
      <c r="E40" s="176"/>
      <c r="F40" s="147"/>
      <c r="G40" s="23">
        <f t="shared" si="0"/>
        <v>0</v>
      </c>
      <c r="H40" s="177"/>
      <c r="I40" s="177"/>
      <c r="J40" s="177"/>
      <c r="K40" s="177"/>
      <c r="L40" s="177"/>
      <c r="M40" s="177"/>
      <c r="N40" s="177"/>
      <c r="O40" s="177"/>
      <c r="P40" s="177"/>
      <c r="Q40" s="177"/>
      <c r="R40" s="60"/>
    </row>
    <row r="41" spans="2:18" ht="30" x14ac:dyDescent="0.25">
      <c r="B41" s="220" t="str">
        <f>IF('Bidder Checklist'!$D$7="Enter Bidder Name","Enter Bidder Name on Bidder Checklist Tab",'Bidder Checklist'!$D$7)</f>
        <v>Enter Bidder Name on Bidder Checklist Tab</v>
      </c>
      <c r="C41" s="75" t="s">
        <v>38</v>
      </c>
      <c r="D41" s="178"/>
      <c r="E41" s="176"/>
      <c r="F41" s="147"/>
      <c r="G41" s="23">
        <f t="shared" si="0"/>
        <v>0</v>
      </c>
      <c r="H41" s="177"/>
      <c r="I41" s="177"/>
      <c r="J41" s="177"/>
      <c r="K41" s="177"/>
      <c r="L41" s="177"/>
      <c r="M41" s="177"/>
      <c r="N41" s="177"/>
      <c r="O41" s="177"/>
      <c r="P41" s="177"/>
      <c r="Q41" s="177"/>
      <c r="R41" s="60"/>
    </row>
    <row r="42" spans="2:18" ht="30" x14ac:dyDescent="0.25">
      <c r="B42" s="220" t="str">
        <f>IF('Bidder Checklist'!$D$7="Enter Bidder Name","Enter Bidder Name on Bidder Checklist Tab",'Bidder Checklist'!$D$7)</f>
        <v>Enter Bidder Name on Bidder Checklist Tab</v>
      </c>
      <c r="C42" s="75" t="s">
        <v>38</v>
      </c>
      <c r="D42" s="178"/>
      <c r="E42" s="176"/>
      <c r="F42" s="147"/>
      <c r="G42" s="23">
        <f t="shared" si="0"/>
        <v>0</v>
      </c>
      <c r="H42" s="177"/>
      <c r="I42" s="177"/>
      <c r="J42" s="177"/>
      <c r="K42" s="177"/>
      <c r="L42" s="177"/>
      <c r="M42" s="177"/>
      <c r="N42" s="177"/>
      <c r="O42" s="177"/>
      <c r="P42" s="177"/>
      <c r="Q42" s="177"/>
      <c r="R42" s="60" t="s">
        <v>206</v>
      </c>
    </row>
    <row r="43" spans="2:18" x14ac:dyDescent="0.25">
      <c r="B43" s="181"/>
      <c r="C43" s="182"/>
      <c r="D43" s="208" t="s">
        <v>39</v>
      </c>
      <c r="E43" s="119">
        <f>SUM(E24:E42)</f>
        <v>0</v>
      </c>
      <c r="F43" s="120"/>
      <c r="G43" s="121">
        <f>SUM(G24:G42)</f>
        <v>0</v>
      </c>
      <c r="H43" s="121">
        <f>SUM(H24:H42)</f>
        <v>0</v>
      </c>
      <c r="I43" s="121">
        <f t="shared" ref="I43:Q43" si="3">SUM(I24:I42)</f>
        <v>0</v>
      </c>
      <c r="J43" s="121">
        <f t="shared" si="3"/>
        <v>0</v>
      </c>
      <c r="K43" s="121">
        <f t="shared" si="3"/>
        <v>0</v>
      </c>
      <c r="L43" s="121">
        <f t="shared" si="3"/>
        <v>0</v>
      </c>
      <c r="M43" s="121">
        <f t="shared" si="3"/>
        <v>0</v>
      </c>
      <c r="N43" s="121">
        <f t="shared" si="3"/>
        <v>0</v>
      </c>
      <c r="O43" s="121">
        <f t="shared" si="3"/>
        <v>0</v>
      </c>
      <c r="P43" s="121">
        <f t="shared" si="3"/>
        <v>0</v>
      </c>
      <c r="Q43" s="121">
        <f t="shared" si="3"/>
        <v>0</v>
      </c>
      <c r="R43" s="127" t="s">
        <v>206</v>
      </c>
    </row>
    <row r="44" spans="2:18" s="1" customFormat="1" ht="15.75" thickBot="1" x14ac:dyDescent="0.3">
      <c r="B44" s="174"/>
      <c r="C44" s="207"/>
      <c r="D44" s="144" t="s">
        <v>40</v>
      </c>
      <c r="E44" s="145">
        <f>E43+E22</f>
        <v>0</v>
      </c>
      <c r="F44" s="145"/>
      <c r="G44" s="98">
        <f>G22+G43</f>
        <v>0</v>
      </c>
      <c r="H44" s="98">
        <f>H22+H43</f>
        <v>0</v>
      </c>
      <c r="I44" s="98">
        <f t="shared" ref="I44:Q44" si="4">I22+I43</f>
        <v>0</v>
      </c>
      <c r="J44" s="98">
        <f t="shared" si="4"/>
        <v>0</v>
      </c>
      <c r="K44" s="98">
        <f t="shared" si="4"/>
        <v>0</v>
      </c>
      <c r="L44" s="98">
        <f t="shared" si="4"/>
        <v>0</v>
      </c>
      <c r="M44" s="98">
        <f t="shared" si="4"/>
        <v>0</v>
      </c>
      <c r="N44" s="98">
        <f t="shared" si="4"/>
        <v>0</v>
      </c>
      <c r="O44" s="98">
        <f t="shared" si="4"/>
        <v>0</v>
      </c>
      <c r="P44" s="98">
        <f t="shared" si="4"/>
        <v>0</v>
      </c>
      <c r="Q44" s="98">
        <f t="shared" si="4"/>
        <v>0</v>
      </c>
      <c r="R44" s="146"/>
    </row>
    <row r="45" spans="2:18" x14ac:dyDescent="0.25"/>
    <row r="46" spans="2:18" x14ac:dyDescent="0.25"/>
  </sheetData>
  <sheetProtection algorithmName="SHA-512" hashValue="PPp0YWEgpXv5ZAmR9dHoRZ3FAzvnDXzULr19jsZe1BScMNPwy9kc24T2H5cmwoGDU2nep1gUM0M/VJTfTmsXeg==" saltValue="TqBUKm2xhXqX0tAOPaUAng==" spinCount="100000" sheet="1" formatCells="0" formatRows="0"/>
  <protectedRanges>
    <protectedRange sqref="H24:R42 D24:F42 D5:F21 H5:R21" name="Range1"/>
  </protectedRanges>
  <phoneticPr fontId="16" type="noConversion"/>
  <dataValidations count="1">
    <dataValidation type="decimal" operator="greaterThanOrEqual" allowBlank="1" showErrorMessage="1" errorTitle="Invalid Entry" error="Please enter numeric values only and type any text in the comments column." sqref="E24:F43 F5:F22 E5:E21" xr:uid="{00000000-0002-0000-0E00-000000000000}">
      <formula1>0</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41" id="{81DA9699-17B3-4DE4-BA82-867645C2944C}">
            <xm:f>'Bidder Checklist'!#REF!='Bidder Checklist'!#REF!</xm:f>
            <x14:dxf>
              <font>
                <color theme="0"/>
              </font>
            </x14:dxf>
          </x14:cfRule>
          <xm:sqref>F2:R2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4764-F011-44C0-946C-A61678A4C5B7}">
  <sheetPr codeName="Sheet9">
    <tabColor rgb="FF00539B"/>
  </sheetPr>
  <dimension ref="A2:V31"/>
  <sheetViews>
    <sheetView showGridLines="0" topLeftCell="A2" zoomScale="85" zoomScaleNormal="85" workbookViewId="0">
      <selection activeCell="I5" sqref="I5"/>
    </sheetView>
  </sheetViews>
  <sheetFormatPr defaultColWidth="0" defaultRowHeight="15" zeroHeight="1" x14ac:dyDescent="0.25"/>
  <cols>
    <col min="1" max="1" width="3.7109375" customWidth="1"/>
    <col min="2" max="2" width="35.140625" style="39" customWidth="1"/>
    <col min="3" max="3" width="23.140625" customWidth="1"/>
    <col min="4" max="4" width="41.7109375" customWidth="1"/>
    <col min="5" max="5" width="12.5703125" style="150" customWidth="1"/>
    <col min="6" max="18" width="12.7109375" customWidth="1"/>
    <col min="19" max="19" width="53.7109375" customWidth="1"/>
    <col min="20" max="20" width="3.7109375" customWidth="1"/>
    <col min="21" max="22" width="0" hidden="1" customWidth="1"/>
    <col min="23" max="16384" width="9.28515625" hidden="1"/>
  </cols>
  <sheetData>
    <row r="2" spans="2:19" s="1" customFormat="1" ht="108.75" customHeight="1" x14ac:dyDescent="0.25">
      <c r="B2" s="76" t="s">
        <v>207</v>
      </c>
      <c r="C2" s="151"/>
      <c r="D2" s="286" t="str">
        <f>'Bidder Checklist'!C18</f>
        <v>Please list Optional Software, Hardware or Services within this tab, including Quantity and Rate as applicable. Specify the type of Optional item under Type.</v>
      </c>
      <c r="E2" s="151"/>
      <c r="F2" s="274" t="str">
        <f>'Bidder Checklist'!C18</f>
        <v>Please list Optional Software, Hardware or Services within this tab, including Quantity and Rate as applicable. Specify the type of Optional item under Type.</v>
      </c>
      <c r="G2" s="274"/>
      <c r="H2" s="274"/>
      <c r="I2" s="274"/>
      <c r="J2" s="274"/>
      <c r="K2" s="274"/>
      <c r="L2" s="274"/>
      <c r="M2" s="274"/>
      <c r="N2" s="274"/>
      <c r="O2" s="274"/>
      <c r="P2" s="274"/>
      <c r="Q2" s="274"/>
      <c r="R2" s="274"/>
      <c r="S2" s="275"/>
    </row>
    <row r="3" spans="2:19" s="1" customFormat="1" ht="30" customHeight="1" x14ac:dyDescent="0.25">
      <c r="B3" s="76" t="s">
        <v>74</v>
      </c>
      <c r="C3" s="189" t="s">
        <v>46</v>
      </c>
      <c r="D3" s="188" t="s">
        <v>208</v>
      </c>
      <c r="E3" s="152" t="s">
        <v>209</v>
      </c>
      <c r="F3" s="5" t="s">
        <v>210</v>
      </c>
      <c r="G3" s="5" t="s">
        <v>211</v>
      </c>
      <c r="H3" s="5" t="s">
        <v>195</v>
      </c>
      <c r="I3" s="50" t="s">
        <v>196</v>
      </c>
      <c r="J3" s="50" t="s">
        <v>197</v>
      </c>
      <c r="K3" s="50" t="s">
        <v>198</v>
      </c>
      <c r="L3" s="50" t="s">
        <v>199</v>
      </c>
      <c r="M3" s="50" t="s">
        <v>200</v>
      </c>
      <c r="N3" s="50" t="s">
        <v>201</v>
      </c>
      <c r="O3" s="50" t="s">
        <v>202</v>
      </c>
      <c r="P3" s="50" t="s">
        <v>203</v>
      </c>
      <c r="Q3" s="50" t="s">
        <v>204</v>
      </c>
      <c r="R3" s="50" t="s">
        <v>205</v>
      </c>
      <c r="S3" s="8" t="s">
        <v>30</v>
      </c>
    </row>
    <row r="4" spans="2:19" s="1" customFormat="1" x14ac:dyDescent="0.25">
      <c r="B4" s="184" t="s">
        <v>31</v>
      </c>
      <c r="C4" s="187"/>
      <c r="D4" s="40"/>
      <c r="E4" s="40"/>
      <c r="F4" s="40"/>
      <c r="G4" s="40"/>
      <c r="H4" s="40"/>
      <c r="I4" s="40"/>
      <c r="J4" s="40"/>
      <c r="K4" s="40"/>
      <c r="L4" s="40"/>
      <c r="M4" s="40"/>
      <c r="N4" s="40"/>
      <c r="O4" s="40"/>
      <c r="P4" s="40"/>
      <c r="Q4" s="40"/>
      <c r="R4" s="40"/>
      <c r="S4" s="41"/>
    </row>
    <row r="5" spans="2:19" ht="30" x14ac:dyDescent="0.25">
      <c r="B5" s="220" t="str">
        <f>IF('Bidder Checklist'!$D$7="Enter Bidder Name","Enter Bidder Name on Bidder Checklist Tab",'Bidder Checklist'!$D$7)</f>
        <v>Enter Bidder Name on Bidder Checklist Tab</v>
      </c>
      <c r="C5" s="75" t="s">
        <v>31</v>
      </c>
      <c r="D5" s="178"/>
      <c r="E5" s="68"/>
      <c r="F5" s="58"/>
      <c r="G5" s="59"/>
      <c r="H5" s="153">
        <f>IF(ISNUMBER(F5*G5),F5*G5,"N/A")</f>
        <v>0</v>
      </c>
      <c r="I5" s="65"/>
      <c r="J5" s="65"/>
      <c r="K5" s="65"/>
      <c r="L5" s="65"/>
      <c r="M5" s="65"/>
      <c r="N5" s="65"/>
      <c r="O5" s="65"/>
      <c r="P5" s="65"/>
      <c r="Q5" s="65"/>
      <c r="R5" s="65"/>
      <c r="S5" s="60"/>
    </row>
    <row r="6" spans="2:19" ht="30" x14ac:dyDescent="0.25">
      <c r="B6" s="220" t="str">
        <f>IF('Bidder Checklist'!$D$7="Enter Bidder Name","Enter Bidder Name on Bidder Checklist Tab",'Bidder Checklist'!$D$7)</f>
        <v>Enter Bidder Name on Bidder Checklist Tab</v>
      </c>
      <c r="C6" s="75" t="s">
        <v>31</v>
      </c>
      <c r="D6" s="178"/>
      <c r="E6" s="68"/>
      <c r="F6" s="58"/>
      <c r="G6" s="59"/>
      <c r="H6" s="153">
        <f t="shared" ref="H6:H28" si="0">IF(ISNUMBER(F6*G6),F6*G6,"N/A")</f>
        <v>0</v>
      </c>
      <c r="I6" s="65"/>
      <c r="J6" s="65"/>
      <c r="K6" s="65"/>
      <c r="L6" s="65"/>
      <c r="M6" s="65"/>
      <c r="N6" s="65"/>
      <c r="O6" s="65"/>
      <c r="P6" s="65"/>
      <c r="Q6" s="65"/>
      <c r="R6" s="65"/>
      <c r="S6" s="60"/>
    </row>
    <row r="7" spans="2:19" ht="30" x14ac:dyDescent="0.25">
      <c r="B7" s="220" t="str">
        <f>IF('Bidder Checklist'!$D$7="Enter Bidder Name","Enter Bidder Name on Bidder Checklist Tab",'Bidder Checklist'!$D$7)</f>
        <v>Enter Bidder Name on Bidder Checklist Tab</v>
      </c>
      <c r="C7" s="75" t="s">
        <v>31</v>
      </c>
      <c r="D7" s="178"/>
      <c r="E7" s="68"/>
      <c r="F7" s="58"/>
      <c r="G7" s="59"/>
      <c r="H7" s="153">
        <f t="shared" si="0"/>
        <v>0</v>
      </c>
      <c r="I7" s="65"/>
      <c r="J7" s="65"/>
      <c r="K7" s="65"/>
      <c r="L7" s="65"/>
      <c r="M7" s="65"/>
      <c r="N7" s="65"/>
      <c r="O7" s="65"/>
      <c r="P7" s="65"/>
      <c r="Q7" s="65"/>
      <c r="R7" s="65"/>
      <c r="S7" s="60"/>
    </row>
    <row r="8" spans="2:19" ht="30" x14ac:dyDescent="0.25">
      <c r="B8" s="220" t="str">
        <f>IF('Bidder Checklist'!$D$7="Enter Bidder Name","Enter Bidder Name on Bidder Checklist Tab",'Bidder Checklist'!$D$7)</f>
        <v>Enter Bidder Name on Bidder Checklist Tab</v>
      </c>
      <c r="C8" s="75" t="s">
        <v>31</v>
      </c>
      <c r="D8" s="178"/>
      <c r="E8" s="68"/>
      <c r="F8" s="58"/>
      <c r="G8" s="59"/>
      <c r="H8" s="153">
        <f t="shared" si="0"/>
        <v>0</v>
      </c>
      <c r="I8" s="65"/>
      <c r="J8" s="65"/>
      <c r="K8" s="65"/>
      <c r="L8" s="65"/>
      <c r="M8" s="65"/>
      <c r="N8" s="65"/>
      <c r="O8" s="65"/>
      <c r="P8" s="65"/>
      <c r="Q8" s="65"/>
      <c r="R8" s="65"/>
      <c r="S8" s="60"/>
    </row>
    <row r="9" spans="2:19" ht="30" x14ac:dyDescent="0.25">
      <c r="B9" s="220" t="str">
        <f>IF('Bidder Checklist'!$D$7="Enter Bidder Name","Enter Bidder Name on Bidder Checklist Tab",'Bidder Checklist'!$D$7)</f>
        <v>Enter Bidder Name on Bidder Checklist Tab</v>
      </c>
      <c r="C9" s="75" t="s">
        <v>31</v>
      </c>
      <c r="D9" s="178"/>
      <c r="E9" s="68"/>
      <c r="F9" s="58"/>
      <c r="G9" s="59"/>
      <c r="H9" s="153">
        <f t="shared" si="0"/>
        <v>0</v>
      </c>
      <c r="I9" s="65"/>
      <c r="J9" s="65"/>
      <c r="K9" s="65"/>
      <c r="L9" s="65"/>
      <c r="M9" s="65"/>
      <c r="N9" s="65"/>
      <c r="O9" s="65"/>
      <c r="P9" s="65"/>
      <c r="Q9" s="65"/>
      <c r="R9" s="65"/>
      <c r="S9" s="60"/>
    </row>
    <row r="10" spans="2:19" ht="30" x14ac:dyDescent="0.25">
      <c r="B10" s="220" t="str">
        <f>IF('Bidder Checklist'!$D$7="Enter Bidder Name","Enter Bidder Name on Bidder Checklist Tab",'Bidder Checklist'!$D$7)</f>
        <v>Enter Bidder Name on Bidder Checklist Tab</v>
      </c>
      <c r="C10" s="75" t="s">
        <v>31</v>
      </c>
      <c r="D10" s="178"/>
      <c r="E10" s="68"/>
      <c r="F10" s="58"/>
      <c r="G10" s="59"/>
      <c r="H10" s="153">
        <f t="shared" si="0"/>
        <v>0</v>
      </c>
      <c r="I10" s="65"/>
      <c r="J10" s="65"/>
      <c r="K10" s="65"/>
      <c r="L10" s="65"/>
      <c r="M10" s="65"/>
      <c r="N10" s="65"/>
      <c r="O10" s="65"/>
      <c r="P10" s="65"/>
      <c r="Q10" s="65"/>
      <c r="R10" s="65"/>
      <c r="S10" s="60"/>
    </row>
    <row r="11" spans="2:19" ht="30" x14ac:dyDescent="0.25">
      <c r="B11" s="220" t="str">
        <f>IF('Bidder Checklist'!$D$7="Enter Bidder Name","Enter Bidder Name on Bidder Checklist Tab",'Bidder Checklist'!$D$7)</f>
        <v>Enter Bidder Name on Bidder Checklist Tab</v>
      </c>
      <c r="C11" s="75" t="s">
        <v>31</v>
      </c>
      <c r="D11" s="178"/>
      <c r="E11" s="68"/>
      <c r="F11" s="58"/>
      <c r="G11" s="59"/>
      <c r="H11" s="153">
        <f t="shared" si="0"/>
        <v>0</v>
      </c>
      <c r="I11" s="65"/>
      <c r="J11" s="65"/>
      <c r="K11" s="65"/>
      <c r="L11" s="65"/>
      <c r="M11" s="65"/>
      <c r="N11" s="65"/>
      <c r="O11" s="65"/>
      <c r="P11" s="65"/>
      <c r="Q11" s="65"/>
      <c r="R11" s="65"/>
      <c r="S11" s="60"/>
    </row>
    <row r="12" spans="2:19" ht="30" x14ac:dyDescent="0.25">
      <c r="B12" s="220" t="str">
        <f>IF('Bidder Checklist'!$D$7="Enter Bidder Name","Enter Bidder Name on Bidder Checklist Tab",'Bidder Checklist'!$D$7)</f>
        <v>Enter Bidder Name on Bidder Checklist Tab</v>
      </c>
      <c r="C12" s="75" t="s">
        <v>31</v>
      </c>
      <c r="D12" s="178"/>
      <c r="E12" s="68"/>
      <c r="F12" s="58"/>
      <c r="G12" s="59"/>
      <c r="H12" s="153">
        <f t="shared" si="0"/>
        <v>0</v>
      </c>
      <c r="I12" s="65"/>
      <c r="J12" s="65"/>
      <c r="K12" s="65"/>
      <c r="L12" s="65"/>
      <c r="M12" s="65"/>
      <c r="N12" s="65"/>
      <c r="O12" s="65"/>
      <c r="P12" s="65"/>
      <c r="Q12" s="65"/>
      <c r="R12" s="65"/>
      <c r="S12" s="60"/>
    </row>
    <row r="13" spans="2:19" ht="30" x14ac:dyDescent="0.25">
      <c r="B13" s="220" t="str">
        <f>IF('Bidder Checklist'!$D$7="Enter Bidder Name","Enter Bidder Name on Bidder Checklist Tab",'Bidder Checklist'!$D$7)</f>
        <v>Enter Bidder Name on Bidder Checklist Tab</v>
      </c>
      <c r="C13" s="75" t="s">
        <v>31</v>
      </c>
      <c r="D13" s="178"/>
      <c r="E13" s="68"/>
      <c r="F13" s="58"/>
      <c r="G13" s="59"/>
      <c r="H13" s="153">
        <f t="shared" si="0"/>
        <v>0</v>
      </c>
      <c r="I13" s="65"/>
      <c r="J13" s="65"/>
      <c r="K13" s="65"/>
      <c r="L13" s="65"/>
      <c r="M13" s="65"/>
      <c r="N13" s="65"/>
      <c r="O13" s="65"/>
      <c r="P13" s="65"/>
      <c r="Q13" s="65"/>
      <c r="R13" s="65"/>
      <c r="S13" s="60"/>
    </row>
    <row r="14" spans="2:19" ht="30" x14ac:dyDescent="0.25">
      <c r="B14" s="220" t="str">
        <f>IF('Bidder Checklist'!$D$7="Enter Bidder Name","Enter Bidder Name on Bidder Checklist Tab",'Bidder Checklist'!$D$7)</f>
        <v>Enter Bidder Name on Bidder Checklist Tab</v>
      </c>
      <c r="C14" s="75" t="s">
        <v>31</v>
      </c>
      <c r="D14" s="178"/>
      <c r="E14" s="68"/>
      <c r="F14" s="58"/>
      <c r="G14" s="59"/>
      <c r="H14" s="153">
        <f t="shared" si="0"/>
        <v>0</v>
      </c>
      <c r="I14" s="65"/>
      <c r="J14" s="65"/>
      <c r="K14" s="65"/>
      <c r="L14" s="65"/>
      <c r="M14" s="65"/>
      <c r="N14" s="65"/>
      <c r="O14" s="65"/>
      <c r="P14" s="65"/>
      <c r="Q14" s="65"/>
      <c r="R14" s="65"/>
      <c r="S14" s="60"/>
    </row>
    <row r="15" spans="2:19" ht="30" x14ac:dyDescent="0.25">
      <c r="B15" s="220" t="str">
        <f>IF('Bidder Checklist'!$D$7="Enter Bidder Name","Enter Bidder Name on Bidder Checklist Tab",'Bidder Checklist'!$D$7)</f>
        <v>Enter Bidder Name on Bidder Checklist Tab</v>
      </c>
      <c r="C15" s="75" t="s">
        <v>31</v>
      </c>
      <c r="D15" s="178"/>
      <c r="E15" s="68"/>
      <c r="F15" s="58"/>
      <c r="G15" s="59"/>
      <c r="H15" s="153">
        <f t="shared" si="0"/>
        <v>0</v>
      </c>
      <c r="I15" s="65"/>
      <c r="J15" s="65"/>
      <c r="K15" s="65"/>
      <c r="L15" s="65"/>
      <c r="M15" s="65"/>
      <c r="N15" s="65"/>
      <c r="O15" s="65"/>
      <c r="P15" s="65"/>
      <c r="Q15" s="65"/>
      <c r="R15" s="65"/>
      <c r="S15" s="60"/>
    </row>
    <row r="16" spans="2:19" x14ac:dyDescent="0.25">
      <c r="B16" s="173"/>
      <c r="C16" s="186"/>
      <c r="D16" s="179" t="s">
        <v>94</v>
      </c>
      <c r="E16" s="154"/>
      <c r="F16" s="155">
        <f>SUM(F5:F15)</f>
        <v>0</v>
      </c>
      <c r="G16" s="125"/>
      <c r="H16" s="125">
        <f>SUM(H5:H15)</f>
        <v>0</v>
      </c>
      <c r="I16" s="156">
        <f>SUM(I5:I15)</f>
        <v>0</v>
      </c>
      <c r="J16" s="156">
        <f t="shared" ref="J16:R16" si="1">SUM(J5:J15)</f>
        <v>0</v>
      </c>
      <c r="K16" s="156">
        <f t="shared" si="1"/>
        <v>0</v>
      </c>
      <c r="L16" s="156">
        <f t="shared" si="1"/>
        <v>0</v>
      </c>
      <c r="M16" s="156">
        <f t="shared" si="1"/>
        <v>0</v>
      </c>
      <c r="N16" s="156">
        <f t="shared" si="1"/>
        <v>0</v>
      </c>
      <c r="O16" s="156">
        <f t="shared" si="1"/>
        <v>0</v>
      </c>
      <c r="P16" s="156">
        <f t="shared" si="1"/>
        <v>0</v>
      </c>
      <c r="Q16" s="156">
        <f t="shared" si="1"/>
        <v>0</v>
      </c>
      <c r="R16" s="156">
        <f t="shared" si="1"/>
        <v>0</v>
      </c>
      <c r="S16" s="157"/>
    </row>
    <row r="17" spans="2:19" x14ac:dyDescent="0.25">
      <c r="B17" s="185" t="s">
        <v>38</v>
      </c>
      <c r="C17" s="180"/>
      <c r="D17" s="171"/>
      <c r="E17" s="171"/>
      <c r="F17" s="171"/>
      <c r="G17" s="171"/>
      <c r="H17" s="171"/>
      <c r="I17" s="171"/>
      <c r="J17" s="171"/>
      <c r="K17" s="171"/>
      <c r="L17" s="171"/>
      <c r="M17" s="171"/>
      <c r="N17" s="171"/>
      <c r="O17" s="171"/>
      <c r="P17" s="171"/>
      <c r="Q17" s="171"/>
      <c r="R17" s="171"/>
      <c r="S17" s="172"/>
    </row>
    <row r="18" spans="2:19" ht="30" x14ac:dyDescent="0.25">
      <c r="B18" s="220" t="str">
        <f>IF('Bidder Checklist'!$D$7="Enter Bidder Name","Enter Bidder Name on Bidder Checklist Tab",'Bidder Checklist'!$D$7)</f>
        <v>Enter Bidder Name on Bidder Checklist Tab</v>
      </c>
      <c r="C18" s="75" t="s">
        <v>38</v>
      </c>
      <c r="D18" s="178"/>
      <c r="E18" s="68"/>
      <c r="F18" s="58"/>
      <c r="G18" s="59"/>
      <c r="H18" s="153">
        <f t="shared" si="0"/>
        <v>0</v>
      </c>
      <c r="I18" s="65"/>
      <c r="J18" s="65"/>
      <c r="K18" s="65"/>
      <c r="L18" s="65"/>
      <c r="M18" s="65"/>
      <c r="N18" s="65"/>
      <c r="O18" s="65"/>
      <c r="P18" s="65"/>
      <c r="Q18" s="65"/>
      <c r="R18" s="65"/>
      <c r="S18" s="60"/>
    </row>
    <row r="19" spans="2:19" ht="30" x14ac:dyDescent="0.25">
      <c r="B19" s="220" t="str">
        <f>IF('Bidder Checklist'!$D$7="Enter Bidder Name","Enter Bidder Name on Bidder Checklist Tab",'Bidder Checklist'!$D$7)</f>
        <v>Enter Bidder Name on Bidder Checklist Tab</v>
      </c>
      <c r="C19" s="75" t="s">
        <v>38</v>
      </c>
      <c r="D19" s="178"/>
      <c r="E19" s="68"/>
      <c r="F19" s="58"/>
      <c r="G19" s="59"/>
      <c r="H19" s="153">
        <f t="shared" si="0"/>
        <v>0</v>
      </c>
      <c r="I19" s="65"/>
      <c r="J19" s="65"/>
      <c r="K19" s="65"/>
      <c r="L19" s="65"/>
      <c r="M19" s="65"/>
      <c r="N19" s="65"/>
      <c r="O19" s="65"/>
      <c r="P19" s="65"/>
      <c r="Q19" s="65"/>
      <c r="R19" s="65"/>
      <c r="S19" s="60"/>
    </row>
    <row r="20" spans="2:19" ht="30" x14ac:dyDescent="0.25">
      <c r="B20" s="220" t="str">
        <f>IF('Bidder Checklist'!$D$7="Enter Bidder Name","Enter Bidder Name on Bidder Checklist Tab",'Bidder Checklist'!$D$7)</f>
        <v>Enter Bidder Name on Bidder Checklist Tab</v>
      </c>
      <c r="C20" s="75" t="s">
        <v>38</v>
      </c>
      <c r="D20" s="178"/>
      <c r="E20" s="68"/>
      <c r="F20" s="58"/>
      <c r="G20" s="59"/>
      <c r="H20" s="153">
        <f t="shared" si="0"/>
        <v>0</v>
      </c>
      <c r="I20" s="65"/>
      <c r="J20" s="65"/>
      <c r="K20" s="65"/>
      <c r="L20" s="65"/>
      <c r="M20" s="65"/>
      <c r="N20" s="65"/>
      <c r="O20" s="65"/>
      <c r="P20" s="65"/>
      <c r="Q20" s="65"/>
      <c r="R20" s="65"/>
      <c r="S20" s="60"/>
    </row>
    <row r="21" spans="2:19" ht="30" x14ac:dyDescent="0.25">
      <c r="B21" s="220" t="str">
        <f>IF('Bidder Checklist'!$D$7="Enter Bidder Name","Enter Bidder Name on Bidder Checklist Tab",'Bidder Checklist'!$D$7)</f>
        <v>Enter Bidder Name on Bidder Checklist Tab</v>
      </c>
      <c r="C21" s="75" t="s">
        <v>38</v>
      </c>
      <c r="D21" s="178"/>
      <c r="E21" s="68"/>
      <c r="F21" s="58"/>
      <c r="G21" s="59"/>
      <c r="H21" s="153">
        <f t="shared" si="0"/>
        <v>0</v>
      </c>
      <c r="I21" s="65"/>
      <c r="J21" s="65"/>
      <c r="K21" s="65"/>
      <c r="L21" s="65"/>
      <c r="M21" s="65"/>
      <c r="N21" s="65"/>
      <c r="O21" s="65"/>
      <c r="P21" s="65"/>
      <c r="Q21" s="65"/>
      <c r="R21" s="65"/>
      <c r="S21" s="60"/>
    </row>
    <row r="22" spans="2:19" ht="30" hidden="1" x14ac:dyDescent="0.25">
      <c r="B22" s="220" t="str">
        <f>IF('Bidder Checklist'!$D$7="Enter Bidder Name","Enter Bidder Name on Bidder Checklist Tab",'Bidder Checklist'!$D$7)</f>
        <v>Enter Bidder Name on Bidder Checklist Tab</v>
      </c>
      <c r="C22" s="75" t="s">
        <v>38</v>
      </c>
      <c r="D22" s="178"/>
      <c r="E22" s="68"/>
      <c r="F22" s="58"/>
      <c r="G22" s="59"/>
      <c r="H22" s="153">
        <f t="shared" si="0"/>
        <v>0</v>
      </c>
      <c r="I22" s="65"/>
      <c r="J22" s="65"/>
      <c r="K22" s="65"/>
      <c r="L22" s="65"/>
      <c r="M22" s="65"/>
      <c r="N22" s="65"/>
      <c r="O22" s="65"/>
      <c r="P22" s="65"/>
      <c r="Q22" s="65"/>
      <c r="R22" s="65"/>
      <c r="S22" s="60"/>
    </row>
    <row r="23" spans="2:19" ht="30" x14ac:dyDescent="0.25">
      <c r="B23" s="220" t="str">
        <f>IF('Bidder Checklist'!$D$7="Enter Bidder Name","Enter Bidder Name on Bidder Checklist Tab",'Bidder Checklist'!$D$7)</f>
        <v>Enter Bidder Name on Bidder Checklist Tab</v>
      </c>
      <c r="C23" s="75" t="s">
        <v>38</v>
      </c>
      <c r="D23" s="178"/>
      <c r="E23" s="68"/>
      <c r="F23" s="58"/>
      <c r="G23" s="59"/>
      <c r="H23" s="153">
        <f t="shared" si="0"/>
        <v>0</v>
      </c>
      <c r="I23" s="65"/>
      <c r="J23" s="65"/>
      <c r="K23" s="65"/>
      <c r="L23" s="65"/>
      <c r="M23" s="65"/>
      <c r="N23" s="65"/>
      <c r="O23" s="65"/>
      <c r="P23" s="65"/>
      <c r="Q23" s="65"/>
      <c r="R23" s="65"/>
      <c r="S23" s="60"/>
    </row>
    <row r="24" spans="2:19" ht="30" x14ac:dyDescent="0.25">
      <c r="B24" s="220" t="str">
        <f>IF('Bidder Checklist'!$D$7="Enter Bidder Name","Enter Bidder Name on Bidder Checklist Tab",'Bidder Checklist'!$D$7)</f>
        <v>Enter Bidder Name on Bidder Checklist Tab</v>
      </c>
      <c r="C24" s="75" t="s">
        <v>38</v>
      </c>
      <c r="D24" s="178"/>
      <c r="E24" s="68"/>
      <c r="F24" s="58"/>
      <c r="G24" s="59"/>
      <c r="H24" s="153">
        <f t="shared" si="0"/>
        <v>0</v>
      </c>
      <c r="I24" s="65"/>
      <c r="J24" s="65"/>
      <c r="K24" s="65"/>
      <c r="L24" s="65"/>
      <c r="M24" s="65"/>
      <c r="N24" s="65"/>
      <c r="O24" s="65"/>
      <c r="P24" s="65"/>
      <c r="Q24" s="65"/>
      <c r="R24" s="65"/>
      <c r="S24" s="60"/>
    </row>
    <row r="25" spans="2:19" ht="30" x14ac:dyDescent="0.25">
      <c r="B25" s="220" t="str">
        <f>IF('Bidder Checklist'!$D$7="Enter Bidder Name","Enter Bidder Name on Bidder Checklist Tab",'Bidder Checklist'!$D$7)</f>
        <v>Enter Bidder Name on Bidder Checklist Tab</v>
      </c>
      <c r="C25" s="75" t="s">
        <v>38</v>
      </c>
      <c r="D25" s="178"/>
      <c r="E25" s="68"/>
      <c r="F25" s="58"/>
      <c r="G25" s="59"/>
      <c r="H25" s="153">
        <f t="shared" si="0"/>
        <v>0</v>
      </c>
      <c r="I25" s="65"/>
      <c r="J25" s="65"/>
      <c r="K25" s="65"/>
      <c r="L25" s="65"/>
      <c r="M25" s="65"/>
      <c r="N25" s="65"/>
      <c r="O25" s="65"/>
      <c r="P25" s="65"/>
      <c r="Q25" s="65"/>
      <c r="R25" s="65"/>
      <c r="S25" s="60"/>
    </row>
    <row r="26" spans="2:19" ht="30" x14ac:dyDescent="0.25">
      <c r="B26" s="220" t="str">
        <f>IF('Bidder Checklist'!$D$7="Enter Bidder Name","Enter Bidder Name on Bidder Checklist Tab",'Bidder Checklist'!$D$7)</f>
        <v>Enter Bidder Name on Bidder Checklist Tab</v>
      </c>
      <c r="C26" s="75" t="s">
        <v>38</v>
      </c>
      <c r="D26" s="178"/>
      <c r="E26" s="68"/>
      <c r="F26" s="58"/>
      <c r="G26" s="59"/>
      <c r="H26" s="153">
        <f t="shared" si="0"/>
        <v>0</v>
      </c>
      <c r="I26" s="65"/>
      <c r="J26" s="65"/>
      <c r="K26" s="65"/>
      <c r="L26" s="65"/>
      <c r="M26" s="65"/>
      <c r="N26" s="65"/>
      <c r="O26" s="65"/>
      <c r="P26" s="65"/>
      <c r="Q26" s="65"/>
      <c r="R26" s="65"/>
      <c r="S26" s="60"/>
    </row>
    <row r="27" spans="2:19" ht="30" x14ac:dyDescent="0.25">
      <c r="B27" s="220" t="str">
        <f>IF('Bidder Checklist'!$D$7="Enter Bidder Name","Enter Bidder Name on Bidder Checklist Tab",'Bidder Checklist'!$D$7)</f>
        <v>Enter Bidder Name on Bidder Checklist Tab</v>
      </c>
      <c r="C27" s="75" t="s">
        <v>38</v>
      </c>
      <c r="D27" s="178"/>
      <c r="E27" s="68"/>
      <c r="F27" s="58"/>
      <c r="G27" s="59"/>
      <c r="H27" s="153">
        <f t="shared" si="0"/>
        <v>0</v>
      </c>
      <c r="I27" s="65"/>
      <c r="J27" s="65"/>
      <c r="K27" s="65"/>
      <c r="L27" s="65"/>
      <c r="M27" s="65"/>
      <c r="N27" s="65"/>
      <c r="O27" s="65"/>
      <c r="P27" s="65"/>
      <c r="Q27" s="65"/>
      <c r="R27" s="65"/>
      <c r="S27" s="60"/>
    </row>
    <row r="28" spans="2:19" ht="30" x14ac:dyDescent="0.25">
      <c r="B28" s="220" t="str">
        <f>IF('Bidder Checklist'!$D$7="Enter Bidder Name","Enter Bidder Name on Bidder Checklist Tab",'Bidder Checklist'!$D$7)</f>
        <v>Enter Bidder Name on Bidder Checklist Tab</v>
      </c>
      <c r="C28" s="75" t="s">
        <v>38</v>
      </c>
      <c r="D28" s="178"/>
      <c r="E28" s="68"/>
      <c r="F28" s="58"/>
      <c r="G28" s="59"/>
      <c r="H28" s="153">
        <f t="shared" si="0"/>
        <v>0</v>
      </c>
      <c r="I28" s="65"/>
      <c r="J28" s="65"/>
      <c r="K28" s="65"/>
      <c r="L28" s="65"/>
      <c r="M28" s="65"/>
      <c r="N28" s="65"/>
      <c r="O28" s="65"/>
      <c r="P28" s="65"/>
      <c r="Q28" s="65"/>
      <c r="R28" s="65"/>
      <c r="S28" s="60"/>
    </row>
    <row r="29" spans="2:19" x14ac:dyDescent="0.25">
      <c r="B29" s="181"/>
      <c r="C29" s="182"/>
      <c r="D29" s="183" t="s">
        <v>212</v>
      </c>
      <c r="E29" s="158"/>
      <c r="F29" s="159">
        <f>SUM(F18:F28)</f>
        <v>0</v>
      </c>
      <c r="G29" s="121"/>
      <c r="H29" s="121">
        <f>SUM(H18:H28)</f>
        <v>0</v>
      </c>
      <c r="I29" s="160">
        <f>SUM(I18:I28)</f>
        <v>0</v>
      </c>
      <c r="J29" s="160">
        <f t="shared" ref="J29:R29" si="2">SUM(J18:J28)</f>
        <v>0</v>
      </c>
      <c r="K29" s="160">
        <f t="shared" si="2"/>
        <v>0</v>
      </c>
      <c r="L29" s="160">
        <f t="shared" si="2"/>
        <v>0</v>
      </c>
      <c r="M29" s="160">
        <f t="shared" si="2"/>
        <v>0</v>
      </c>
      <c r="N29" s="160">
        <f t="shared" si="2"/>
        <v>0</v>
      </c>
      <c r="O29" s="160">
        <f t="shared" si="2"/>
        <v>0</v>
      </c>
      <c r="P29" s="160">
        <f t="shared" si="2"/>
        <v>0</v>
      </c>
      <c r="Q29" s="160">
        <f t="shared" si="2"/>
        <v>0</v>
      </c>
      <c r="R29" s="160">
        <f t="shared" si="2"/>
        <v>0</v>
      </c>
      <c r="S29" s="161" t="s">
        <v>206</v>
      </c>
    </row>
    <row r="30" spans="2:19" s="1" customFormat="1" ht="15.75" thickBot="1" x14ac:dyDescent="0.3">
      <c r="B30" s="174"/>
      <c r="C30" s="174"/>
      <c r="D30" s="162" t="s">
        <v>40</v>
      </c>
      <c r="E30" s="163"/>
      <c r="F30" s="164">
        <f>F29+F16</f>
        <v>0</v>
      </c>
      <c r="G30" s="164"/>
      <c r="H30" s="165">
        <f>H29+H16</f>
        <v>0</v>
      </c>
      <c r="I30" s="165">
        <f>I29+I16</f>
        <v>0</v>
      </c>
      <c r="J30" s="165">
        <f t="shared" ref="J30:R30" si="3">J29+J16</f>
        <v>0</v>
      </c>
      <c r="K30" s="165">
        <f t="shared" si="3"/>
        <v>0</v>
      </c>
      <c r="L30" s="165">
        <f t="shared" si="3"/>
        <v>0</v>
      </c>
      <c r="M30" s="165">
        <f t="shared" si="3"/>
        <v>0</v>
      </c>
      <c r="N30" s="165">
        <f t="shared" si="3"/>
        <v>0</v>
      </c>
      <c r="O30" s="165">
        <f t="shared" si="3"/>
        <v>0</v>
      </c>
      <c r="P30" s="165">
        <f t="shared" si="3"/>
        <v>0</v>
      </c>
      <c r="Q30" s="165">
        <f t="shared" si="3"/>
        <v>0</v>
      </c>
      <c r="R30" s="165">
        <f t="shared" si="3"/>
        <v>0</v>
      </c>
      <c r="S30" s="166"/>
    </row>
    <row r="31" spans="2:19" x14ac:dyDescent="0.25"/>
  </sheetData>
  <sheetProtection algorithmName="SHA-512" hashValue="8JJ66rsy6OPWhRE3UKOvTzCGxRhau1nZhaH9VI1GKmmFCdheI8KR3ThdA+uIi0XFWJDGDTiuROXKv6SBmAwtRQ==" saltValue="pd49oXI+TFBOe9wLksu1bQ==" spinCount="100000" sheet="1" formatCells="0" formatRows="0"/>
  <protectedRanges>
    <protectedRange sqref="I18:S28 D18:G28 D5:G15 I5:S15" name="Range1"/>
  </protectedRanges>
  <phoneticPr fontId="16" type="noConversion"/>
  <dataValidations count="2">
    <dataValidation type="decimal" operator="greaterThanOrEqual" allowBlank="1" showErrorMessage="1" errorTitle="Invalid Entry" error="Please enter numeric values only and type any text in the comments column." sqref="F5:G16 F18:G29" xr:uid="{1397C05C-BCDD-4A60-8FE9-37BA35EB2125}">
      <formula1>0</formula1>
    </dataValidation>
    <dataValidation type="list" allowBlank="1" showInputMessage="1" showErrorMessage="1" sqref="E5:E16 E18:E29" xr:uid="{20071C6D-8E60-4320-B8B3-78D82E492C07}">
      <formula1>"Software, Services, Hardware, Other"</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ignoredErrors>
    <ignoredError sqref="H5:H6" unlockedFormula="1"/>
  </ignoredErrors>
  <extLst>
    <ext xmlns:x14="http://schemas.microsoft.com/office/spreadsheetml/2009/9/main" uri="{78C0D931-6437-407d-A8EE-F0AAD7539E65}">
      <x14:conditionalFormattings>
        <x14:conditionalFormatting xmlns:xm="http://schemas.microsoft.com/office/excel/2006/main">
          <x14:cfRule type="expression" priority="1142" id="{862686AE-77CA-4863-A36C-7B2B98154844}">
            <xm:f>'Bidder Checklist'!#REF!='Bidder Checklist'!#REF!</xm:f>
            <x14:dxf>
              <font>
                <color theme="0"/>
              </font>
            </x14:dxf>
          </x14:cfRule>
          <xm:sqref>F2:S2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71E54F1E858D4DB66CA141DAC41A15" ma:contentTypeVersion="4" ma:contentTypeDescription="Create a new document." ma:contentTypeScope="" ma:versionID="afa1f4d35deb9ecfa2eca3c18c0c339e">
  <xsd:schema xmlns:xsd="http://www.w3.org/2001/XMLSchema" xmlns:xs="http://www.w3.org/2001/XMLSchema" xmlns:p="http://schemas.microsoft.com/office/2006/metadata/properties" xmlns:ns2="36db315e-2a8c-4bb2-a16d-28af0df83ae8" xmlns:ns3="e38f9997-772e-4e27-8855-95cca0db0d2c" targetNamespace="http://schemas.microsoft.com/office/2006/metadata/properties" ma:root="true" ma:fieldsID="0582dae1dd4acf70b35d5d5590657afd" ns2:_="" ns3:_="">
    <xsd:import namespace="36db315e-2a8c-4bb2-a16d-28af0df83ae8"/>
    <xsd:import namespace="e38f9997-772e-4e27-8855-95cca0db0d2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b315e-2a8c-4bb2-a16d-28af0df83a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38f9997-772e-4e27-8855-95cca0db0d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36db315e-2a8c-4bb2-a16d-28af0df83ae8">CADUFVHCAQP5-584855779-101</_dlc_DocId>
    <_dlc_DocIdUrl xmlns="36db315e-2a8c-4bb2-a16d-28af0df83ae8">
      <Url>https://plantemoran.sharepoint.com/sites/8117318/_layouts/15/DocIdRedir.aspx?ID=CADUFVHCAQP5-584855779-101</Url>
      <Description>CADUFVHCAQP5-584855779-101</Description>
    </_dlc_DocIdUrl>
  </documentManagement>
</p:properties>
</file>

<file path=customXml/itemProps1.xml><?xml version="1.0" encoding="utf-8"?>
<ds:datastoreItem xmlns:ds="http://schemas.openxmlformats.org/officeDocument/2006/customXml" ds:itemID="{44403538-3FD3-453B-9F17-6B7E2D3A6B1B}">
  <ds:schemaRefs>
    <ds:schemaRef ds:uri="http://schemas.microsoft.com/sharepoint/events"/>
  </ds:schemaRefs>
</ds:datastoreItem>
</file>

<file path=customXml/itemProps2.xml><?xml version="1.0" encoding="utf-8"?>
<ds:datastoreItem xmlns:ds="http://schemas.openxmlformats.org/officeDocument/2006/customXml" ds:itemID="{111FFC6C-F8F5-4346-94A4-248D0D57B920}">
  <ds:schemaRefs>
    <ds:schemaRef ds:uri="http://schemas.microsoft.com/sharepoint/v3/contenttype/forms"/>
  </ds:schemaRefs>
</ds:datastoreItem>
</file>

<file path=customXml/itemProps3.xml><?xml version="1.0" encoding="utf-8"?>
<ds:datastoreItem xmlns:ds="http://schemas.openxmlformats.org/officeDocument/2006/customXml" ds:itemID="{25C5FB6A-3C4A-464F-A3BA-A3CD753A3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b315e-2a8c-4bb2-a16d-28af0df83ae8"/>
    <ds:schemaRef ds:uri="e38f9997-772e-4e27-8855-95cca0db0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FCCAB33-5F17-4688-B5A3-1C4688C98274}">
  <ds:schemaRefs>
    <ds:schemaRef ds:uri="http://schemas.microsoft.com/office/2006/metadata/properties"/>
    <ds:schemaRef ds:uri="http://schemas.microsoft.com/office/infopath/2007/PartnerControls"/>
    <ds:schemaRef ds:uri="36db315e-2a8c-4bb2-a16d-28af0df83a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Bidder Checklist</vt:lpstr>
      <vt:lpstr>Proposal Summary</vt:lpstr>
      <vt:lpstr>Proposed Scope</vt:lpstr>
      <vt:lpstr>Software Information</vt:lpstr>
      <vt:lpstr>Data Conversion Services</vt:lpstr>
      <vt:lpstr>Integrations</vt:lpstr>
      <vt:lpstr>Modifications</vt:lpstr>
      <vt:lpstr>Other Services</vt:lpstr>
      <vt:lpstr>Optional</vt:lpstr>
      <vt:lpstr>'Bidder Checklist'!Print_Area</vt:lpstr>
      <vt:lpstr>'Data Conversion Services'!Print_Area</vt:lpstr>
      <vt:lpstr>Modifications!Print_Area</vt:lpstr>
      <vt:lpstr>Optional!Print_Area</vt:lpstr>
      <vt:lpstr>'Other Services'!Print_Area</vt:lpstr>
      <vt:lpstr>'Proposal Summary'!Print_Area</vt:lpstr>
      <vt:lpstr>'Software Information'!Print_Area</vt:lpstr>
      <vt:lpstr>Optional!Print_Titles</vt:lpstr>
      <vt:lpstr>'Other Services'!Print_Titles</vt:lpstr>
      <vt:lpstr>'Software Information'!Print_Titles</vt:lpstr>
    </vt:vector>
  </TitlesOfParts>
  <Manager/>
  <Company>Plante &amp; Moran, PLLC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Schwarz</dc:creator>
  <cp:keywords/>
  <dc:description/>
  <cp:lastModifiedBy>Bill Burns</cp:lastModifiedBy>
  <cp:revision/>
  <dcterms:created xsi:type="dcterms:W3CDTF">2012-05-06T23:57:34Z</dcterms:created>
  <dcterms:modified xsi:type="dcterms:W3CDTF">2025-10-06T18:42:40Z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0x010100F171E54F1E858D4DB66CA141DAC41A15</vt:lpwstr>
  </property>
  <property fmtid="{D5CDD505-2E9C-101B-9397-08002B2CF9AE}" pid="3" name="MC Project Type">
    <vt:lpwstr/>
  </property>
  <property fmtid="{D5CDD505-2E9C-101B-9397-08002B2CF9AE}" pid="4" name="Industry">
    <vt:lpwstr/>
  </property>
  <property fmtid="{D5CDD505-2E9C-101B-9397-08002B2CF9AE}" pid="5" name="MC_x0020_Firm_x0020_Practice_x0020_Group">
    <vt:lpwstr/>
  </property>
  <property fmtid="{D5CDD505-2E9C-101B-9397-08002B2CF9AE}" pid="6" name="MC Firm Practice Group">
    <vt:lpwstr/>
  </property>
  <property fmtid="{D5CDD505-2E9C-101B-9397-08002B2CF9AE}" pid="7" name="TaxKeyword">
    <vt:lpwstr/>
  </property>
  <property fmtid="{D5CDD505-2E9C-101B-9397-08002B2CF9AE}" pid="8" name="Topic">
    <vt:lpwstr/>
  </property>
  <property fmtid="{D5CDD505-2E9C-101B-9397-08002B2CF9AE}" pid="9" name="Team">
    <vt:lpwstr>1;#ITC Team Site|266c735b-a207-4d73-9b04-233fd0cdc188</vt:lpwstr>
  </property>
  <property fmtid="{D5CDD505-2E9C-101B-9397-08002B2CF9AE}" pid="10" name="TeamType">
    <vt:lpwstr>2;#Work Team|bed5c3ad-62ff-4293-848a-f85524d4b261</vt:lpwstr>
  </property>
  <property fmtid="{D5CDD505-2E9C-101B-9397-08002B2CF9AE}" pid="11" name="ResourceType">
    <vt:lpwstr/>
  </property>
  <property fmtid="{D5CDD505-2E9C-101B-9397-08002B2CF9AE}" pid="12" name="_dlc_DocIdItemGuid">
    <vt:lpwstr>a4f2fd75-1cd2-4cdd-b79a-4e5400020083</vt:lpwstr>
  </property>
  <property fmtid="{D5CDD505-2E9C-101B-9397-08002B2CF9AE}" pid="13" name="CardType">
    <vt:lpwstr/>
  </property>
  <property fmtid="{D5CDD505-2E9C-101B-9397-08002B2CF9AE}" pid="14" name="MediaServiceImageTags">
    <vt:lpwstr/>
  </property>
</Properties>
</file>